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Tables/pivotTable1.xml" ContentType="application/vnd.openxmlformats-officedocument.spreadsheetml.pivotTable+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metadata.xml" ContentType="application/vnd.openxmlformats-officedocument.spreadsheetml.sheetMetadata+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Health Analytics\Hospital Reporting Program\Community Benefit\Datasets\"/>
    </mc:Choice>
  </mc:AlternateContent>
  <xr:revisionPtr revIDLastSave="0" documentId="13_ncr:1_{F4D156CE-3608-4CA8-91F8-28780C27AD86}" xr6:coauthVersionLast="47" xr6:coauthVersionMax="47" xr10:uidLastSave="{00000000-0000-0000-0000-000000000000}"/>
  <bookViews>
    <workbookView xWindow="1140" yWindow="900" windowWidth="19200" windowHeight="14360" tabRatio="701" xr2:uid="{D2F382F9-7406-4437-BFC3-AC7A6BF78693}"/>
  </bookViews>
  <sheets>
    <sheet name="Instructions" sheetId="5" r:id="rId1"/>
    <sheet name="Pivot Table" sheetId="2" r:id="rId2"/>
    <sheet name="Data" sheetId="1" r:id="rId3"/>
    <sheet name="Hospital Information" sheetId="7" r:id="rId4"/>
    <sheet name="Release Notes" sheetId="9" r:id="rId5"/>
  </sheets>
  <definedNames>
    <definedName name="_xlnm.Print_Area" localSheetId="3">'Hospital Information'!$A$1:$G$62</definedName>
    <definedName name="_xlnm.Print_Area" localSheetId="0">Instructions!$A$1:$K$11</definedName>
    <definedName name="_xlnm.Print_Area" localSheetId="4">'Release Notes'!$A$1:$C$11</definedName>
  </definedNames>
  <calcPr calcId="191029"/>
  <pivotCaches>
    <pivotCache cacheId="24"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1" l="1"/>
  <c r="G90" i="1"/>
  <c r="G84" i="1"/>
  <c r="G85" i="1"/>
  <c r="G86" i="1"/>
  <c r="G87" i="1"/>
  <c r="G88" i="1"/>
  <c r="G77" i="1"/>
  <c r="G78" i="1"/>
  <c r="G79" i="1"/>
  <c r="G80" i="1"/>
  <c r="G81" i="1"/>
  <c r="G82" i="1"/>
  <c r="G83" i="1"/>
  <c r="G73" i="1"/>
  <c r="G72" i="1" l="1"/>
  <c r="G71" i="1"/>
  <c r="G135" i="1" l="1"/>
  <c r="G136" i="1"/>
  <c r="G137" i="1"/>
  <c r="G138" i="1"/>
  <c r="G134" i="1"/>
  <c r="G131" i="1"/>
  <c r="G132" i="1"/>
  <c r="G133" i="1"/>
  <c r="G128" i="1"/>
  <c r="G129" i="1"/>
  <c r="G130" i="1"/>
  <c r="G126" i="1" l="1"/>
  <c r="G127" i="1"/>
  <c r="G123" i="1"/>
  <c r="G109" i="1" l="1"/>
  <c r="G110" i="1"/>
  <c r="G111" i="1"/>
  <c r="G112" i="1"/>
  <c r="G113" i="1"/>
  <c r="G114" i="1"/>
  <c r="G107" i="1"/>
  <c r="G108" i="1"/>
  <c r="G115" i="1"/>
  <c r="G116" i="1"/>
  <c r="G117" i="1"/>
  <c r="G118" i="1"/>
  <c r="G119" i="1"/>
  <c r="G120" i="1"/>
  <c r="G121" i="1"/>
  <c r="G122" i="1"/>
  <c r="G124" i="1"/>
  <c r="G125" i="1"/>
  <c r="G106" i="1" l="1"/>
  <c r="G105" i="1" l="1"/>
  <c r="G155" i="1" l="1"/>
  <c r="G162" i="1" l="1"/>
  <c r="G163" i="1"/>
  <c r="G164" i="1"/>
  <c r="G165" i="1"/>
  <c r="G166" i="1"/>
  <c r="G167" i="1"/>
  <c r="G168" i="1"/>
  <c r="G169" i="1"/>
  <c r="G170" i="1"/>
  <c r="G171" i="1"/>
  <c r="G172" i="1"/>
  <c r="G173" i="1"/>
  <c r="G174" i="1"/>
  <c r="G175" i="1"/>
  <c r="G176" i="1"/>
  <c r="G160" i="1"/>
  <c r="G161" i="1"/>
  <c r="G146" i="1"/>
  <c r="G140" i="1"/>
  <c r="G139" i="1"/>
  <c r="G200" i="1"/>
  <c r="G201" i="1"/>
  <c r="G202" i="1"/>
  <c r="G203" i="1"/>
  <c r="G204" i="1"/>
  <c r="G205" i="1"/>
  <c r="G206" i="1"/>
  <c r="G207" i="1"/>
  <c r="G208" i="1"/>
  <c r="G210" i="1"/>
  <c r="G211" i="1"/>
  <c r="G212" i="1"/>
  <c r="G213" i="1"/>
  <c r="G214" i="1"/>
  <c r="G209" i="1"/>
  <c r="G199" i="1"/>
  <c r="G198" i="1"/>
  <c r="G182" i="1"/>
  <c r="G193" i="1"/>
  <c r="G141" i="1"/>
  <c r="G142" i="1"/>
  <c r="G143" i="1"/>
  <c r="G144" i="1"/>
  <c r="G145" i="1"/>
  <c r="G147" i="1"/>
  <c r="G148" i="1"/>
  <c r="G149" i="1"/>
  <c r="G150" i="1"/>
  <c r="G151" i="1"/>
  <c r="G152" i="1"/>
  <c r="G153" i="1"/>
  <c r="G154" i="1"/>
  <c r="G156" i="1"/>
  <c r="G157" i="1"/>
  <c r="G158" i="1"/>
  <c r="G159" i="1"/>
  <c r="G179" i="1"/>
  <c r="G180" i="1"/>
  <c r="G181" i="1"/>
  <c r="G183" i="1"/>
  <c r="G184" i="1"/>
  <c r="G185" i="1"/>
  <c r="G186" i="1"/>
  <c r="G187" i="1"/>
  <c r="G188" i="1"/>
  <c r="G189" i="1"/>
  <c r="G190" i="1"/>
  <c r="G191" i="1"/>
  <c r="G192" i="1"/>
  <c r="G194" i="1"/>
  <c r="G195" i="1"/>
  <c r="G196" i="1"/>
  <c r="G197" i="1"/>
  <c r="G178" i="1" a="1"/>
  <c r="G178" i="1" s="1"/>
  <c r="G177" i="1" a="1"/>
  <c r="G17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<sst xmlns="http://schemas.openxmlformats.org/spreadsheetml/2006/main" count="792" uniqueCount="216">
  <si>
    <t>Bay Area Hospital</t>
  </si>
  <si>
    <t>Blue Mountain Hospital</t>
  </si>
  <si>
    <t>Columbia Memorial Hospital</t>
  </si>
  <si>
    <t>Coquille Valley Hospital</t>
  </si>
  <si>
    <t>Curry General Hospital</t>
  </si>
  <si>
    <t xml:space="preserve">Good Samaritan Regional Medical Center </t>
  </si>
  <si>
    <t xml:space="preserve">Good Shepherd Medical Center </t>
  </si>
  <si>
    <t>Grande Ronde Hospital</t>
  </si>
  <si>
    <t>Harney District Hospital</t>
  </si>
  <si>
    <t>Hillsboro Medical Center</t>
  </si>
  <si>
    <t>Kaiser Sunnyside Medical Center</t>
  </si>
  <si>
    <t>Lake District Hospital</t>
  </si>
  <si>
    <t>Lower Umpqua Hospital</t>
  </si>
  <si>
    <t>Mercy Medical Center</t>
  </si>
  <si>
    <t>OHSU Hospital</t>
  </si>
  <si>
    <t>Pioneer Memorial Hospital - Heppner</t>
  </si>
  <si>
    <t>Saint Alphonsus Medical Center - Baker City</t>
  </si>
  <si>
    <t>Saint Alphonsus Medical Center - Ontario</t>
  </si>
  <si>
    <t>Samaritan Albany General Hospital</t>
  </si>
  <si>
    <t>Samaritan Lebanon Community Hospital</t>
  </si>
  <si>
    <t>Samaritan North Lincoln Hospital</t>
  </si>
  <si>
    <t>Samaritan Pacific Communities Hospital</t>
  </si>
  <si>
    <t>Santiam Memorial Hospital</t>
  </si>
  <si>
    <t>Sky Lakes Medical Center</t>
  </si>
  <si>
    <t>Southern Coos Hospital &amp; Health Center</t>
  </si>
  <si>
    <t>Wallowa Memorial Hospital</t>
  </si>
  <si>
    <t>Grouping Type</t>
  </si>
  <si>
    <t>Hospital</t>
  </si>
  <si>
    <t>Health System</t>
  </si>
  <si>
    <t>Assigned Minimum Spending Floor</t>
  </si>
  <si>
    <t>Total Community Benefit Spending</t>
  </si>
  <si>
    <t>Grand Total</t>
  </si>
  <si>
    <t>Row Labels</t>
  </si>
  <si>
    <t>Fiscal Year</t>
  </si>
  <si>
    <t>AHA ID</t>
  </si>
  <si>
    <t>Hospital Name</t>
  </si>
  <si>
    <t>Hospital Short Name</t>
  </si>
  <si>
    <t>Type</t>
  </si>
  <si>
    <t>Critical Access</t>
  </si>
  <si>
    <t>County</t>
  </si>
  <si>
    <t>Frontier</t>
  </si>
  <si>
    <t>DRG</t>
  </si>
  <si>
    <t>Multnomah</t>
  </si>
  <si>
    <t>A</t>
  </si>
  <si>
    <t>Tillamook</t>
  </si>
  <si>
    <t>Asante Ashland Community Hospital</t>
  </si>
  <si>
    <t>Asante Ashland Comm Hosp</t>
  </si>
  <si>
    <t>B</t>
  </si>
  <si>
    <t>Jackson</t>
  </si>
  <si>
    <t>Asante Rogue Med Ctr</t>
  </si>
  <si>
    <t>Asante Three Rivers Medical Center</t>
  </si>
  <si>
    <t>Asante Three Rivers Med Ctr</t>
  </si>
  <si>
    <t>Josephine</t>
  </si>
  <si>
    <t>Bay Area Hosp</t>
  </si>
  <si>
    <t>Coos</t>
  </si>
  <si>
    <t>Blue Mountain Hosp</t>
  </si>
  <si>
    <t>Grant</t>
  </si>
  <si>
    <t>Columbia Memorial Hosp</t>
  </si>
  <si>
    <t>Clatsop</t>
  </si>
  <si>
    <t>Coquille Valley Hosp</t>
  </si>
  <si>
    <t>Curry General Hosp</t>
  </si>
  <si>
    <t>Curry</t>
  </si>
  <si>
    <t>Good Samaritan Regional Medical Center</t>
  </si>
  <si>
    <t>Good Samaritan Regional Med Ctr</t>
  </si>
  <si>
    <t>Benton</t>
  </si>
  <si>
    <t>Good Shepherd Medical Center</t>
  </si>
  <si>
    <t>Good Shepherd Med Ctr</t>
  </si>
  <si>
    <t>Umatilla</t>
  </si>
  <si>
    <t>Grande Ronde Hosp</t>
  </si>
  <si>
    <t>Union</t>
  </si>
  <si>
    <t>Harney District Hosp</t>
  </si>
  <si>
    <t>Harney</t>
  </si>
  <si>
    <t>Washington</t>
  </si>
  <si>
    <t>Kaiser Sunnyside Med Ctr</t>
  </si>
  <si>
    <t>Clackamas</t>
  </si>
  <si>
    <t>Kaiser Westside Med Ctr</t>
  </si>
  <si>
    <t>Lake District Hosp</t>
  </si>
  <si>
    <t>Lake</t>
  </si>
  <si>
    <t>Legacy Emanuel Medical Center</t>
  </si>
  <si>
    <t>Legacy Emanuel Med Ctr</t>
  </si>
  <si>
    <t>Legacy Good Samaritan Med Ctr</t>
  </si>
  <si>
    <t>Legacy Meridian Park Medical Center</t>
  </si>
  <si>
    <t>Legacy Meridian Park Med Ctr</t>
  </si>
  <si>
    <t>Legacy Mount Hood Medical Center</t>
  </si>
  <si>
    <t>Legacy Silverton Med Ctr</t>
  </si>
  <si>
    <t>Marion</t>
  </si>
  <si>
    <t>Lower Umpqua Hosp</t>
  </si>
  <si>
    <t>Douglas</t>
  </si>
  <si>
    <t>McKenzie-Willamette Medical Center</t>
  </si>
  <si>
    <t>McKenzie-Willamette Med Ctr</t>
  </si>
  <si>
    <t>Lane</t>
  </si>
  <si>
    <t>Mercy Med Ctr</t>
  </si>
  <si>
    <t>Wasco</t>
  </si>
  <si>
    <t>PeaceHealth Cottage Grove</t>
  </si>
  <si>
    <t>PeaceHealth Peace Harbor Medical Center</t>
  </si>
  <si>
    <t>PeaceHealth Peace Harbor</t>
  </si>
  <si>
    <t>Morrow</t>
  </si>
  <si>
    <t>Providence Hood River Memorial Hospital</t>
  </si>
  <si>
    <t>Providence Hood River Hosp</t>
  </si>
  <si>
    <t>Hood River</t>
  </si>
  <si>
    <t>Providence Medford Medical Center</t>
  </si>
  <si>
    <t>Providence Medford Med Ctr</t>
  </si>
  <si>
    <t>Providence Milwaukie Hospital</t>
  </si>
  <si>
    <t>Providence Milwaukie Hosp</t>
  </si>
  <si>
    <t>Providence Newberg Medical Center</t>
  </si>
  <si>
    <t>Providence Newberg Med Ctr</t>
  </si>
  <si>
    <t>Yamhill</t>
  </si>
  <si>
    <t>Providence Portland Medical Center</t>
  </si>
  <si>
    <t>Providence Portland Med Ctr</t>
  </si>
  <si>
    <t>Providence Seaside Hospital</t>
  </si>
  <si>
    <t>Providence Seaside Hosp</t>
  </si>
  <si>
    <t>Providence Willamette Falls</t>
  </si>
  <si>
    <t>Baker</t>
  </si>
  <si>
    <t>Malheur</t>
  </si>
  <si>
    <t>Salem Health West Valley Hospital</t>
  </si>
  <si>
    <t>Salem Health West Valley Hosp</t>
  </si>
  <si>
    <t>Polk</t>
  </si>
  <si>
    <t>Salem Hospital</t>
  </si>
  <si>
    <t>Salem Hosp</t>
  </si>
  <si>
    <t>Samaritan Albany Hosp</t>
  </si>
  <si>
    <t>Linn</t>
  </si>
  <si>
    <t>Samaritan Lebanon Hosp</t>
  </si>
  <si>
    <t>Samaritan North Lincoln Hosp</t>
  </si>
  <si>
    <t>Lincoln</t>
  </si>
  <si>
    <t>Samaritan Pacific Comm Hosp</t>
  </si>
  <si>
    <t>Santiam Memorial Hosp</t>
  </si>
  <si>
    <t>Sky Lakes Med Ctr</t>
  </si>
  <si>
    <t>Klamath</t>
  </si>
  <si>
    <t>Southern Coos Hosp</t>
  </si>
  <si>
    <t>Deschutes</t>
  </si>
  <si>
    <t>Jefferson</t>
  </si>
  <si>
    <t>Crook</t>
  </si>
  <si>
    <t>Wallowa</t>
  </si>
  <si>
    <t>Willamette Valley Medical Center</t>
  </si>
  <si>
    <t>Willamette Valley Med Ctr</t>
  </si>
  <si>
    <t>Release Notes</t>
  </si>
  <si>
    <t>Shriners Children's Portland</t>
  </si>
  <si>
    <t>St. Charles Health System</t>
  </si>
  <si>
    <t>St. Anthony Hospital</t>
  </si>
  <si>
    <t>Adventist Health Columbia Gorge Medical Center</t>
  </si>
  <si>
    <t>Providence Health &amp; Services</t>
  </si>
  <si>
    <t>Legacy Health</t>
  </si>
  <si>
    <t>PeaceHealth</t>
  </si>
  <si>
    <t>Adventist Health Portland Medical Center</t>
  </si>
  <si>
    <t>Adventist Health Tillamook Medical Center</t>
  </si>
  <si>
    <t>Asante</t>
  </si>
  <si>
    <t>Salem Health</t>
  </si>
  <si>
    <t>Oregon Health &amp; Science University Hospital</t>
  </si>
  <si>
    <t>Adventist Columbia Gorge Med Ctr</t>
  </si>
  <si>
    <t>Adventist Portland Med Ctr</t>
  </si>
  <si>
    <t>Adventist Tillamook Med Ctr</t>
  </si>
  <si>
    <t>Asante Rogue Regional Medical Center</t>
  </si>
  <si>
    <t>Hillsboro Med Ctr</t>
  </si>
  <si>
    <t>Legacy Silverton Medical Center</t>
  </si>
  <si>
    <t>PeaceHealth Cottage Grove Community Medical Center</t>
  </si>
  <si>
    <t>PeaceHealth Sacred Heart - RB</t>
  </si>
  <si>
    <t>PeaceHealth Sacred Heart Medical Center - University District</t>
  </si>
  <si>
    <t>PeaceHealth Sacred Heart - UD</t>
  </si>
  <si>
    <t>Pioneer Memorial - Heppner</t>
  </si>
  <si>
    <t>Providence St. Vincent Medical Center</t>
  </si>
  <si>
    <t>Providence St. Vincent Med Ctr</t>
  </si>
  <si>
    <t>Providence Willamette Falls Medical Center</t>
  </si>
  <si>
    <t>St. Anthony Hosp</t>
  </si>
  <si>
    <t>St. Charles Medical Center - Bend</t>
  </si>
  <si>
    <t>St. Charles - Bend</t>
  </si>
  <si>
    <t>St. Charles Medical Center - Madras</t>
  </si>
  <si>
    <t>St. Charles - Madras</t>
  </si>
  <si>
    <t>St. Charles Medical Center - Prineville</t>
  </si>
  <si>
    <t>St. Charles - Prineville</t>
  </si>
  <si>
    <t>St. Charles Medical Center - Redmond</t>
  </si>
  <si>
    <t>St. Charles - Redmond</t>
  </si>
  <si>
    <t>Samaritan Health Services</t>
  </si>
  <si>
    <t>Column Labels</t>
  </si>
  <si>
    <t>Kaiser Westside Medical Center</t>
  </si>
  <si>
    <t>Hospital or Health System Name</t>
  </si>
  <si>
    <t>Shriners Portland</t>
  </si>
  <si>
    <t>Legacy Good Samaritan Medical Center</t>
  </si>
  <si>
    <t>Saint Alphonsus - Baker City</t>
  </si>
  <si>
    <t>Fiscal Year Reporting Group</t>
  </si>
  <si>
    <t>Legacy Mount Hood Med Ctr</t>
  </si>
  <si>
    <t>Minimum Spending Floor Met</t>
  </si>
  <si>
    <t>(All)</t>
  </si>
  <si>
    <t>Sum of Total Community Benefit Spending</t>
  </si>
  <si>
    <t xml:space="preserve">Please submit questions to </t>
  </si>
  <si>
    <t>HDD.admin@odhsoha.oregon.gov</t>
  </si>
  <si>
    <t>Pivot Table Instructions</t>
  </si>
  <si>
    <t>1. Click any Pivot Table cell to activate the Pivot Table fields dialog box on the right side of the table or select PivotTable analyze and click the fields list button.</t>
  </si>
  <si>
    <t>2. From the list of fields in the PivotTable fields dialog box, drag and drop the fields you want to include into the rows and columns areas below. The table is populated with Hospital Short Name in the rows area and Fiscal Year in the columns area.</t>
  </si>
  <si>
    <t xml:space="preserve">3. From the list of fields in the PivotTable fields dialog box, drag the field that you want to perform computation on and drop it in the values area. This generates a calculated default result for the field. The table is populated with the sums of the Total Community Benefit field for each hospital, or the total amount each hospital spent on community benefit by fiscal year. To remove a field from the values area, drag and drop it in the PivotTable fields area. </t>
  </si>
  <si>
    <t>4. To change from the default to a different type of calculation, use the default result's pull-down menu and click on value field settings, which is the last option. From here you may choose which calculation functions (count, sum, max, etc.) you would like to use for this field.</t>
  </si>
  <si>
    <t xml:space="preserve">5. By default, the PivotTable pulls data for the most recent five fiscal years and hospitals but is filtered to show data from the past five years. If you want to limit your query to certain fiscal years or hospitals, use the dropdown arrows and click on the ones you want to exclude. You may also clear (select all) and and select only those that you need. </t>
  </si>
  <si>
    <t>For more information how to use a Pivot Table, visit the</t>
  </si>
  <si>
    <t>Microsoft Pivot Table page</t>
  </si>
  <si>
    <t>End of worksheet</t>
  </si>
  <si>
    <t>Community Benefit Minimum Spending Floor Data</t>
  </si>
  <si>
    <t xml:space="preserve">This workbook contains community benefit minimum spending floor data for non-profit hospitals in Oregon that were assigned a minimum spending floor. Data can be viewed in the Data Tab or Pivot Table Tab, and the Pivot Table can be used to filter the data as needed. </t>
  </si>
  <si>
    <t>Data</t>
  </si>
  <si>
    <t>Hospital Information</t>
  </si>
  <si>
    <t>Kaiser Westside Medical  Center</t>
  </si>
  <si>
    <t>PeaceHealth Sacred Heart Medical Center - Riverbend</t>
  </si>
  <si>
    <t>Saint Alphonsus  - Ontario</t>
  </si>
  <si>
    <t>Part of Health System</t>
  </si>
  <si>
    <t>Health System Name</t>
  </si>
  <si>
    <t>Date of Update</t>
  </si>
  <si>
    <t>Notes</t>
  </si>
  <si>
    <t>Workbook reformatted to meet digital accessibility standards.</t>
  </si>
  <si>
    <t>Community Benefit Minimum Spending Floor Pivot Table</t>
  </si>
  <si>
    <t>Beginning in 2022, Oregon law requires that the state's 56 non-profit hospitals and their affiliated clinics meet a minimum threshold for community benefit spending. OHA calculates and assigns hospital and health system community benefit spending floors in two-year cycles, and hospitals choose the grouping the spending floor is applied to. Statewide, there are 34 total spending floor groups that encompass 56 non-profit hospitals and their affilitated clinics. The first complete year of data, fiscal year 2022, became available at the end of 2023, and complete fiscal year 2023 data will be available at the end of 2024.</t>
  </si>
  <si>
    <t>2024 annual data reviewed and finalized.</t>
  </si>
  <si>
    <t>2023 annual data reviewed and finalized.</t>
  </si>
  <si>
    <t>2022 annual data reviewed and finalized.</t>
  </si>
  <si>
    <t>Mid Columbia Medical Center in The Dalles changed its name to Adventist Health Columbia Gorge Medical Center, effective 6/1/2023. The name has been changed retroactively for all fiscal years.</t>
  </si>
  <si>
    <t>Samaritan Health Services requested to change its spending floor calculation grouping from individual calculations for each hospital to one calculation for the entire health system for the FY24-25 calculation and going forward, effective 11/8/2023.</t>
  </si>
  <si>
    <t>Updated 3/24/2026</t>
  </si>
  <si>
    <t>Workbook updated 3/24/2026</t>
  </si>
  <si>
    <t>PeaceHealth University District ceased hospital operations on 12/01/2023. Data collection ended FY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</si>
</sst>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43" formatCode="_(* #,##0.00_);_(* \(#,##0.00\);_(* &quot;-&quot;??_);_(@_)"/>
    <numFmt numFmtId="164" formatCode="&quot;$&quot;#,##0"/>
    <numFmt numFmtId="165" formatCode="00000"/>
  </numFmts>
  <fonts count="37" x14ac:knownFonts="1">
    <font>
      <sz val="11"/>
      <color theme="1"/>
      <name val="Arial Narrow"/>
      <family val="2"/>
      <scheme val="minor"/>
    </font>
    <font>
      <sz val="8"/>
      <name val="Arial Narrow"/>
      <family val="2"/>
      <scheme val="minor"/>
    </font>
    <font>
      <sz val="10"/>
      <name val="Arial"/>
      <family val="2"/>
    </font>
    <font>
      <sz val="11"/>
      <color theme="1"/>
      <name val="Arial Narrow"/>
      <family val="2"/>
      <scheme val="minor"/>
    </font>
    <font>
      <sz val="12"/>
      <name val="Arial"/>
      <family val="2"/>
    </font>
    <font>
      <sz val="11"/>
      <name val="Arial"/>
      <family val="2"/>
    </font>
    <font>
      <sz val="11"/>
      <color theme="0"/>
      <name val="Arial Narrow"/>
      <family val="2"/>
      <scheme val="minor"/>
    </font>
    <font>
      <u/>
      <sz val="11"/>
      <color theme="10"/>
      <name val="Arial Narrow"/>
      <family val="2"/>
      <scheme val="minor"/>
    </font>
    <font>
      <b/>
      <sz val="18"/>
      <color theme="4"/>
      <name val="Arial Nova"/>
      <family val="2"/>
    </font>
    <font>
      <sz val="12"/>
      <name val="Arial Nova"/>
      <family val="2"/>
    </font>
    <font>
      <b/>
      <sz val="12"/>
      <name val="Arial Nova"/>
      <family val="2"/>
    </font>
    <font>
      <b/>
      <u/>
      <sz val="12"/>
      <color theme="4"/>
      <name val="Arial Nova"/>
      <family val="2"/>
    </font>
    <font>
      <b/>
      <sz val="14"/>
      <color rgb="FF000000"/>
      <name val="Arial Nova"/>
      <family val="2"/>
    </font>
    <font>
      <sz val="11"/>
      <name val="Arial Nova"/>
      <family val="2"/>
    </font>
    <font>
      <sz val="11"/>
      <color rgb="FF606060"/>
      <name val="Calibri"/>
      <family val="2"/>
    </font>
    <font>
      <b/>
      <sz val="11"/>
      <name val="Arial Nova"/>
      <family val="2"/>
    </font>
    <font>
      <sz val="10"/>
      <color rgb="FF606060"/>
      <name val="Arial Nova"/>
      <family val="2"/>
    </font>
    <font>
      <sz val="10"/>
      <color theme="1"/>
      <name val="Arial Nova"/>
      <family val="2"/>
    </font>
    <font>
      <b/>
      <u/>
      <sz val="11"/>
      <color theme="4"/>
      <name val="Arial Nova"/>
      <family val="2"/>
    </font>
    <font>
      <b/>
      <sz val="12"/>
      <color rgb="FF000000"/>
      <name val="Arial Nova"/>
      <family val="2"/>
    </font>
    <font>
      <sz val="12"/>
      <color rgb="FF000000"/>
      <name val="Arial Nova"/>
      <family val="2"/>
    </font>
    <font>
      <sz val="12"/>
      <name val="Arial"/>
      <family val="2"/>
      <scheme val="major"/>
    </font>
    <font>
      <sz val="11"/>
      <color theme="1"/>
      <name val="Arial"/>
      <family val="2"/>
      <scheme val="major"/>
    </font>
    <font>
      <b/>
      <sz val="18"/>
      <name val="Arial Nova"/>
      <family val="2"/>
    </font>
    <font>
      <b/>
      <sz val="12"/>
      <name val="Arial"/>
      <family val="2"/>
      <scheme val="major"/>
    </font>
    <font>
      <sz val="12"/>
      <color theme="1"/>
      <name val="Arial"/>
      <family val="2"/>
      <scheme val="major"/>
    </font>
    <font>
      <b/>
      <sz val="12"/>
      <name val="Arial"/>
      <family val="2"/>
    </font>
    <font>
      <sz val="11"/>
      <color theme="4"/>
      <name val="Arial"/>
      <family val="2"/>
    </font>
    <font>
      <b/>
      <sz val="16"/>
      <color theme="0"/>
      <name val="Arial Nova"/>
      <family val="2"/>
    </font>
    <font>
      <sz val="11"/>
      <color theme="0"/>
      <name val="Arial"/>
      <family val="2"/>
    </font>
    <font>
      <sz val="12"/>
      <name val="Calibri"/>
      <family val="2"/>
    </font>
    <font>
      <b/>
      <sz val="12"/>
      <name val="Calibri"/>
      <family val="2"/>
    </font>
    <font>
      <sz val="12"/>
      <color theme="0"/>
      <name val="Calibri"/>
      <family val="2"/>
    </font>
    <font>
      <sz val="12"/>
      <name val="Arial Narrow"/>
      <family val="2"/>
      <scheme val="minor"/>
    </font>
    <font>
      <b/>
      <sz val="12"/>
      <color theme="0"/>
      <name val="Arial"/>
      <family val="2"/>
      <scheme val="major"/>
    </font>
    <font>
      <b/>
      <sz val="14"/>
      <color theme="0"/>
      <name val="Arial"/>
      <family val="2"/>
      <scheme val="major"/>
    </font>
    <font>
      <b/>
      <sz val="15"/>
      <color theme="4"/>
      <name val="Arial Nova"/>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1" tint="0.79998168889431442"/>
        <bgColor indexed="64"/>
      </patternFill>
    </fill>
    <fill>
      <patternFill patternType="solid">
        <fgColor theme="4" tint="0.79998168889431442"/>
        <bgColor indexed="64"/>
      </patternFill>
    </fill>
    <fill>
      <patternFill patternType="solid">
        <fgColor rgb="FFF2F2F2"/>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s>
  <cellStyleXfs count="11">
    <xf numFmtId="0" fontId="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0" fontId="7" fillId="0" borderId="0" applyNumberFormat="0" applyFill="0" applyBorder="0" applyAlignment="0" applyProtection="0"/>
  </cellStyleXfs>
  <cellXfs count="99">
    <xf numFmtId="0" fontId="0" fillId="0" borderId="0" xfId="0"/>
    <xf numFmtId="165" fontId="5" fillId="0" borderId="0" xfId="0" applyNumberFormat="1" applyFont="1" applyFill="1" applyAlignment="1"/>
    <xf numFmtId="0" fontId="5" fillId="0" borderId="0" xfId="0" applyFont="1" applyFill="1"/>
    <xf numFmtId="164" fontId="5" fillId="0" borderId="0" xfId="0" applyNumberFormat="1" applyFont="1" applyFill="1"/>
    <xf numFmtId="0" fontId="5" fillId="0" borderId="0" xfId="0" applyFont="1"/>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xf>
    <xf numFmtId="0" fontId="8" fillId="0" borderId="0" xfId="0" applyFont="1" applyAlignment="1">
      <alignment vertical="center"/>
    </xf>
    <xf numFmtId="0" fontId="9" fillId="0" borderId="0" xfId="0" applyFont="1" applyAlignment="1">
      <alignment horizontal="left" vertical="center" indent="7"/>
    </xf>
    <xf numFmtId="0" fontId="9" fillId="0" borderId="0" xfId="0" applyFont="1" applyAlignment="1">
      <alignment horizontal="left" vertical="center" indent="2"/>
    </xf>
    <xf numFmtId="0" fontId="11" fillId="0" borderId="0" xfId="10" applyFont="1" applyFill="1" applyAlignment="1">
      <alignment vertical="center"/>
    </xf>
    <xf numFmtId="0" fontId="14" fillId="0" borderId="0" xfId="0" applyFont="1"/>
    <xf numFmtId="0" fontId="16" fillId="0" borderId="0" xfId="0" applyFont="1" applyAlignment="1">
      <alignment vertical="center"/>
    </xf>
    <xf numFmtId="0" fontId="16" fillId="0" borderId="0" xfId="0" applyFont="1" applyAlignment="1">
      <alignment horizontal="left" vertical="center"/>
    </xf>
    <xf numFmtId="0" fontId="17" fillId="0" borderId="0" xfId="0" applyFont="1" applyAlignment="1">
      <alignment vertical="center"/>
    </xf>
    <xf numFmtId="0" fontId="21" fillId="0" borderId="0" xfId="0" applyFont="1" applyAlignment="1">
      <alignment horizontal="left" vertical="center"/>
    </xf>
    <xf numFmtId="0" fontId="22" fillId="2" borderId="0" xfId="0" applyFont="1" applyFill="1"/>
    <xf numFmtId="0" fontId="22" fillId="0" borderId="0" xfId="0" applyFont="1"/>
    <xf numFmtId="1" fontId="0" fillId="0" borderId="0" xfId="0" applyNumberFormat="1"/>
    <xf numFmtId="0" fontId="21" fillId="0" borderId="0" xfId="0" applyFont="1"/>
    <xf numFmtId="0" fontId="23" fillId="0" borderId="0" xfId="0" applyFont="1" applyFill="1" applyAlignment="1">
      <alignment vertical="center"/>
    </xf>
    <xf numFmtId="1" fontId="0" fillId="0" borderId="0" xfId="0" applyNumberFormat="1" applyFill="1"/>
    <xf numFmtId="0" fontId="0" fillId="0" borderId="0" xfId="0" applyFill="1"/>
    <xf numFmtId="0" fontId="0" fillId="0" borderId="0" xfId="0" applyBorder="1"/>
    <xf numFmtId="0" fontId="25" fillId="0" borderId="0" xfId="0" applyFont="1" applyFill="1"/>
    <xf numFmtId="165" fontId="26" fillId="0" borderId="0" xfId="0" applyNumberFormat="1" applyFont="1" applyFill="1" applyAlignment="1">
      <alignment horizontal="center" vertical="center" wrapText="1"/>
    </xf>
    <xf numFmtId="165" fontId="26" fillId="0" borderId="0" xfId="0" applyNumberFormat="1" applyFont="1" applyFill="1" applyBorder="1" applyAlignment="1">
      <alignment horizontal="center" vertical="center" wrapText="1"/>
    </xf>
    <xf numFmtId="0" fontId="27" fillId="0" borderId="0" xfId="0" applyFont="1" applyFill="1"/>
    <xf numFmtId="0" fontId="4" fillId="0" borderId="0" xfId="0" applyFont="1" applyFill="1"/>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164" fontId="4" fillId="0" borderId="0" xfId="0" applyNumberFormat="1" applyFont="1" applyFill="1" applyAlignment="1">
      <alignment horizontal="center" vertical="center"/>
    </xf>
    <xf numFmtId="0" fontId="4" fillId="0" borderId="0" xfId="0" applyFont="1" applyFill="1" applyAlignment="1">
      <alignment horizontal="center"/>
    </xf>
    <xf numFmtId="0" fontId="4" fillId="0" borderId="0" xfId="0" applyFont="1" applyFill="1" applyBorder="1"/>
    <xf numFmtId="0" fontId="4" fillId="0" borderId="0" xfId="0" applyFont="1" applyFill="1" applyBorder="1" applyAlignment="1">
      <alignment horizontal="center"/>
    </xf>
    <xf numFmtId="165" fontId="4" fillId="0" borderId="0" xfId="0" applyNumberFormat="1" applyFont="1" applyFill="1" applyAlignment="1">
      <alignment horizontal="center"/>
    </xf>
    <xf numFmtId="0" fontId="26" fillId="0" borderId="0" xfId="0" applyFont="1" applyFill="1" applyBorder="1" applyAlignment="1">
      <alignment horizontal="center"/>
    </xf>
    <xf numFmtId="164" fontId="4" fillId="0" borderId="0" xfId="9" applyNumberFormat="1" applyFont="1" applyFill="1" applyAlignment="1">
      <alignment horizontal="center" vertical="center" wrapText="1"/>
    </xf>
    <xf numFmtId="164" fontId="4" fillId="0" borderId="0" xfId="0" applyNumberFormat="1" applyFont="1" applyFill="1" applyBorder="1" applyAlignment="1">
      <alignment horizontal="center" vertical="center"/>
    </xf>
    <xf numFmtId="0" fontId="28" fillId="3" borderId="0" xfId="0" applyFont="1" applyFill="1" applyAlignment="1">
      <alignment horizontal="left" vertical="center"/>
    </xf>
    <xf numFmtId="0" fontId="29" fillId="3" borderId="0" xfId="0" applyFont="1" applyFill="1" applyAlignment="1">
      <alignment horizontal="center" vertical="center"/>
    </xf>
    <xf numFmtId="0" fontId="29" fillId="3" borderId="0" xfId="0" applyFont="1" applyFill="1" applyBorder="1" applyAlignment="1">
      <alignment horizontal="center" vertical="center"/>
    </xf>
    <xf numFmtId="0" fontId="29" fillId="3" borderId="0" xfId="0" applyFont="1" applyFill="1" applyAlignment="1">
      <alignment horizontal="center"/>
    </xf>
    <xf numFmtId="0" fontId="28" fillId="3" borderId="0" xfId="0" applyFont="1" applyFill="1" applyAlignment="1">
      <alignment vertical="center"/>
    </xf>
    <xf numFmtId="1" fontId="6" fillId="3" borderId="0" xfId="0" applyNumberFormat="1" applyFont="1" applyFill="1"/>
    <xf numFmtId="0" fontId="30" fillId="0" borderId="0" xfId="0" applyFont="1"/>
    <xf numFmtId="0" fontId="24" fillId="0" borderId="0" xfId="0" applyFont="1" applyAlignment="1">
      <alignment horizontal="center" vertical="center"/>
    </xf>
    <xf numFmtId="0" fontId="31" fillId="0" borderId="0" xfId="0" applyFont="1" applyAlignment="1">
      <alignment horizontal="center" vertical="center"/>
    </xf>
    <xf numFmtId="0" fontId="21" fillId="0" borderId="0" xfId="0" applyFont="1" applyAlignment="1">
      <alignment horizontal="center"/>
    </xf>
    <xf numFmtId="0" fontId="30" fillId="0" borderId="0" xfId="0" applyFont="1" applyAlignment="1">
      <alignment horizontal="center"/>
    </xf>
    <xf numFmtId="0" fontId="24" fillId="0" borderId="0" xfId="0" applyFont="1" applyAlignment="1">
      <alignment horizontal="center" vertical="center" wrapText="1"/>
    </xf>
    <xf numFmtId="0" fontId="30" fillId="0" borderId="0" xfId="0" applyFont="1" applyAlignment="1">
      <alignment vertical="center"/>
    </xf>
    <xf numFmtId="0" fontId="21" fillId="0" borderId="0" xfId="0" applyFont="1" applyAlignment="1">
      <alignment horizontal="center" vertical="center"/>
    </xf>
    <xf numFmtId="0" fontId="21" fillId="0" borderId="0" xfId="0" applyFont="1" applyFill="1" applyAlignment="1">
      <alignment horizontal="center" vertical="center"/>
    </xf>
    <xf numFmtId="0" fontId="21" fillId="0" borderId="0" xfId="0" applyFont="1" applyAlignment="1">
      <alignment vertical="center"/>
    </xf>
    <xf numFmtId="0" fontId="30" fillId="3" borderId="0" xfId="0" applyFont="1" applyFill="1" applyAlignment="1">
      <alignment vertical="center"/>
    </xf>
    <xf numFmtId="0" fontId="32" fillId="3" borderId="0" xfId="0" applyFont="1" applyFill="1"/>
    <xf numFmtId="0" fontId="32" fillId="3" borderId="0" xfId="0" applyFont="1" applyFill="1" applyAlignment="1">
      <alignment horizontal="center"/>
    </xf>
    <xf numFmtId="0" fontId="21" fillId="4" borderId="0" xfId="0" applyFont="1" applyFill="1" applyAlignment="1">
      <alignment horizontal="center" vertical="center"/>
    </xf>
    <xf numFmtId="0" fontId="33" fillId="0" borderId="0" xfId="0" applyFont="1"/>
    <xf numFmtId="14" fontId="21" fillId="0" borderId="2" xfId="0" applyNumberFormat="1" applyFont="1" applyFill="1" applyBorder="1" applyAlignment="1">
      <alignment horizontal="center" vertical="center"/>
    </xf>
    <xf numFmtId="0" fontId="21" fillId="0" borderId="2" xfId="0" applyFont="1" applyFill="1" applyBorder="1" applyAlignment="1">
      <alignment horizontal="left" vertical="center" indent="1"/>
    </xf>
    <xf numFmtId="0" fontId="21" fillId="0" borderId="2" xfId="0" applyFont="1" applyFill="1" applyBorder="1" applyAlignment="1">
      <alignment horizontal="left" vertical="center" wrapText="1" indent="1"/>
    </xf>
    <xf numFmtId="0" fontId="21" fillId="0" borderId="5" xfId="0" applyFont="1" applyFill="1" applyBorder="1" applyAlignment="1">
      <alignment horizontal="center" vertical="center"/>
    </xf>
    <xf numFmtId="0" fontId="21" fillId="0" borderId="2" xfId="0" applyFont="1" applyFill="1" applyBorder="1" applyAlignment="1">
      <alignment horizontal="center" vertical="center"/>
    </xf>
    <xf numFmtId="0" fontId="6" fillId="3" borderId="0" xfId="0" applyFont="1" applyFill="1"/>
    <xf numFmtId="0" fontId="6" fillId="0" borderId="0" xfId="0" applyFont="1" applyFill="1"/>
    <xf numFmtId="0" fontId="4" fillId="5" borderId="0" xfId="0" applyFont="1" applyFill="1" applyAlignment="1">
      <alignment horizontal="center" vertical="center"/>
    </xf>
    <xf numFmtId="0" fontId="4" fillId="5" borderId="2" xfId="0" applyFont="1" applyFill="1" applyBorder="1" applyAlignment="1">
      <alignment horizontal="center" vertical="center"/>
    </xf>
    <xf numFmtId="0" fontId="25" fillId="0" borderId="0" xfId="0" applyFont="1" applyFill="1" applyAlignment="1">
      <alignment horizontal="left"/>
    </xf>
    <xf numFmtId="0" fontId="25" fillId="0" borderId="0" xfId="0" applyFont="1" applyFill="1" applyAlignment="1">
      <alignment horizontal="left" vertical="center"/>
    </xf>
    <xf numFmtId="0" fontId="25" fillId="0" borderId="0" xfId="0" applyNumberFormat="1" applyFont="1" applyFill="1" applyAlignment="1">
      <alignment vertical="center"/>
    </xf>
    <xf numFmtId="0" fontId="21" fillId="0" borderId="4" xfId="0" applyFont="1" applyFill="1" applyBorder="1" applyAlignment="1">
      <alignment horizontal="left" vertical="center" indent="1"/>
    </xf>
    <xf numFmtId="0" fontId="21" fillId="0" borderId="3" xfId="0" applyFont="1" applyFill="1" applyBorder="1" applyAlignment="1">
      <alignment horizontal="left" vertical="center" wrapText="1" indent="1"/>
    </xf>
    <xf numFmtId="0" fontId="21" fillId="0" borderId="1" xfId="0" applyFont="1" applyFill="1" applyBorder="1" applyAlignment="1">
      <alignment horizontal="center" vertical="center"/>
    </xf>
    <xf numFmtId="14" fontId="21" fillId="0" borderId="4" xfId="0" applyNumberFormat="1" applyFont="1" applyFill="1" applyBorder="1" applyAlignment="1">
      <alignment horizontal="center" vertical="center"/>
    </xf>
    <xf numFmtId="0" fontId="21" fillId="0" borderId="6" xfId="0" applyFont="1" applyFill="1" applyBorder="1" applyAlignment="1">
      <alignment horizontal="center" vertical="center"/>
    </xf>
    <xf numFmtId="14" fontId="21" fillId="0" borderId="3" xfId="0" applyNumberFormat="1" applyFont="1" applyFill="1" applyBorder="1" applyAlignment="1">
      <alignment horizontal="center" vertical="center"/>
    </xf>
    <xf numFmtId="0" fontId="15" fillId="0" borderId="0" xfId="0" applyFont="1" applyAlignment="1">
      <alignment horizontal="left" vertical="center" indent="6"/>
    </xf>
    <xf numFmtId="0" fontId="16" fillId="0" borderId="0" xfId="0" applyFont="1" applyAlignment="1">
      <alignment horizontal="left" vertical="center" indent="2"/>
    </xf>
    <xf numFmtId="0" fontId="19" fillId="5" borderId="0" xfId="0" applyFont="1" applyFill="1" applyAlignment="1">
      <alignment horizontal="left" vertical="center" indent="1"/>
    </xf>
    <xf numFmtId="0" fontId="20" fillId="5" borderId="0" xfId="0" applyFont="1" applyFill="1" applyAlignment="1">
      <alignment vertical="center" wrapText="1"/>
    </xf>
    <xf numFmtId="0" fontId="12" fillId="5" borderId="0" xfId="0" applyFont="1" applyFill="1" applyAlignment="1">
      <alignment horizontal="left" vertical="center" indent="2"/>
    </xf>
    <xf numFmtId="0" fontId="12" fillId="5" borderId="0" xfId="0" applyFont="1" applyFill="1" applyAlignment="1">
      <alignment vertical="center"/>
    </xf>
    <xf numFmtId="0" fontId="21" fillId="0" borderId="2" xfId="0" applyFont="1" applyBorder="1" applyAlignment="1">
      <alignment horizontal="left" vertical="center" indent="1"/>
    </xf>
    <xf numFmtId="0" fontId="21" fillId="0" borderId="0" xfId="0" applyFont="1" applyBorder="1" applyAlignment="1">
      <alignment horizontal="left" vertical="center"/>
    </xf>
    <xf numFmtId="0" fontId="21" fillId="0" borderId="0" xfId="0" applyFont="1" applyBorder="1" applyAlignment="1">
      <alignment horizontal="left" vertical="center" indent="1"/>
    </xf>
    <xf numFmtId="14" fontId="34" fillId="3" borderId="0" xfId="0" applyNumberFormat="1" applyFont="1" applyFill="1" applyBorder="1" applyAlignment="1">
      <alignment horizontal="left" vertical="center" indent="1"/>
    </xf>
    <xf numFmtId="0" fontId="34" fillId="3" borderId="0" xfId="0" applyFont="1" applyFill="1" applyBorder="1" applyAlignment="1">
      <alignment horizontal="left" vertical="center" indent="2"/>
    </xf>
    <xf numFmtId="0" fontId="35" fillId="3" borderId="0" xfId="0" applyFont="1" applyFill="1" applyBorder="1" applyAlignment="1">
      <alignment horizontal="left" vertical="center" indent="1"/>
    </xf>
    <xf numFmtId="0" fontId="25" fillId="0" borderId="0" xfId="0" applyNumberFormat="1" applyFont="1" applyFill="1"/>
    <xf numFmtId="0" fontId="13" fillId="0" borderId="0" xfId="0" applyFont="1" applyAlignment="1">
      <alignment horizontal="left" vertical="center" wrapText="1" indent="2"/>
    </xf>
    <xf numFmtId="0" fontId="18" fillId="0" borderId="0" xfId="10" applyFont="1" applyFill="1" applyAlignment="1">
      <alignment horizontal="left" vertical="center"/>
    </xf>
    <xf numFmtId="0" fontId="9" fillId="0" borderId="0" xfId="0" applyFont="1" applyAlignment="1">
      <alignment horizontal="left" vertical="center" wrapText="1" indent="2"/>
    </xf>
    <xf numFmtId="0" fontId="11" fillId="0" borderId="0" xfId="10" applyFont="1" applyFill="1" applyAlignment="1">
      <alignment horizontal="left" vertical="center"/>
    </xf>
    <xf numFmtId="0" fontId="10" fillId="0" borderId="0" xfId="0" applyFont="1" applyAlignment="1">
      <alignment horizontal="left" vertical="center" indent="9"/>
    </xf>
    <xf numFmtId="0" fontId="36" fillId="0" borderId="0" xfId="0" applyFont="1" applyAlignment="1">
      <alignment horizontal="left" vertical="center" indent="2"/>
    </xf>
    <xf numFmtId="0" fontId="4" fillId="6" borderId="0" xfId="0" applyFont="1" applyFill="1" applyBorder="1" applyAlignment="1">
      <alignment horizontal="center" vertical="center"/>
    </xf>
  </cellXfs>
  <cellStyles count="11">
    <cellStyle name="Comma 2" xfId="3" xr:uid="{F9B2D659-CFF5-4A13-98AA-DC40F1A5F774}"/>
    <cellStyle name="Comma 3" xfId="2" xr:uid="{A3F9B50A-CF44-4EE3-B813-6265EFE641B1}"/>
    <cellStyle name="Currency" xfId="9" builtinId="4"/>
    <cellStyle name="Currency 2" xfId="5" xr:uid="{2781145C-069A-4547-A7BF-3FB414A5C365}"/>
    <cellStyle name="Currency 3" xfId="4" xr:uid="{7B0A7FF8-4D99-4805-9A54-5A22D7FA1284}"/>
    <cellStyle name="Hyperlink" xfId="10" builtinId="8"/>
    <cellStyle name="Normal" xfId="0" builtinId="0"/>
    <cellStyle name="Normal 2" xfId="6" xr:uid="{C23EAB87-9183-4948-864F-204F8FF68F16}"/>
    <cellStyle name="Normal 3" xfId="1" xr:uid="{51D41676-D4B9-4A3D-8C98-D7A0F82BF3B8}"/>
    <cellStyle name="Percent 2" xfId="8" xr:uid="{8BB914A0-14AD-460D-B919-BA9F8B7D1E5B}"/>
    <cellStyle name="Percent 3" xfId="7" xr:uid="{0CBFA3B0-7C68-493C-AD6D-29A8BBA8E38B}"/>
  </cellStyles>
  <dxfs count="94">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rgb="FFF2F2F2"/>
        </patternFill>
      </fill>
    </dxf>
    <dxf>
      <fill>
        <patternFill>
          <bgColor rgb="FFF2F2F2"/>
        </patternFill>
      </fill>
    </dxf>
    <dxf>
      <fill>
        <patternFill>
          <bgColor theme="9" tint="0.79998168889431442"/>
        </patternFill>
      </fill>
    </dxf>
    <dxf>
      <fill>
        <patternFill>
          <bgColor rgb="FFDBE3DF"/>
        </patternFill>
      </fill>
    </dxf>
    <dxf>
      <fill>
        <patternFill>
          <bgColor rgb="FFDBE3DF"/>
        </patternFill>
      </fill>
    </dxf>
    <dxf>
      <fill>
        <patternFill>
          <bgColor rgb="FFDBE3DF"/>
        </patternFill>
      </fill>
    </dxf>
    <dxf>
      <fill>
        <patternFill>
          <bgColor rgb="FFDBE3DF"/>
        </patternFill>
      </fill>
    </dxf>
    <dxf>
      <fill>
        <patternFill>
          <bgColor rgb="FFDBE3DF"/>
        </patternFill>
      </fill>
    </dxf>
    <dxf>
      <fill>
        <patternFill>
          <bgColor rgb="FFDBE3DF"/>
        </patternFill>
      </fill>
    </dxf>
    <dxf>
      <alignment horizontal="right"/>
    </dxf>
    <dxf>
      <alignment horizontal="left"/>
    </dxf>
    <dxf>
      <fill>
        <patternFill>
          <bgColor rgb="FFDBE3DF"/>
        </patternFill>
      </fill>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sz val="12"/>
      </font>
    </dxf>
    <dxf>
      <fill>
        <patternFill>
          <bgColor theme="8"/>
        </patternFill>
      </fill>
    </dxf>
    <dxf>
      <alignment vertical="center"/>
    </dxf>
    <dxf>
      <fill>
        <patternFill patternType="none">
          <bgColor auto="1"/>
        </patternFill>
      </fill>
    </dxf>
    <dxf>
      <font>
        <strike val="0"/>
        <outline val="0"/>
        <shadow val="0"/>
        <u val="none"/>
        <vertAlign val="baseline"/>
        <sz val="12"/>
        <color auto="1"/>
        <name val="Arial"/>
        <family val="2"/>
        <scheme val="major"/>
      </font>
      <fill>
        <patternFill patternType="none">
          <fgColor indexed="64"/>
          <bgColor auto="1"/>
        </patternFill>
      </fill>
      <alignment horizontal="left" vertical="center" textRotation="0" wrapText="0" indent="1"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maj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major"/>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2F2F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5" formatCode="0000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5" formatCode="00000"/>
      <fill>
        <patternFill patternType="none">
          <fgColor indexed="64"/>
          <bgColor indexed="65"/>
        </patternFill>
      </fill>
      <alignment horizontal="center" vertical="center" textRotation="0" wrapText="1" indent="0" justifyLastLine="0" shrinkToFit="0" readingOrder="0"/>
    </dxf>
    <dxf>
      <fill>
        <patternFill patternType="none">
          <bgColor auto="1"/>
        </patternFill>
      </fill>
    </dxf>
    <dxf>
      <alignment vertical="center"/>
    </dxf>
    <dxf>
      <fill>
        <patternFill>
          <bgColor theme="8"/>
        </patternFill>
      </fill>
    </dxf>
    <dxf>
      <font>
        <sz val="12"/>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ill>
        <patternFill>
          <bgColor rgb="FFDBE3DF"/>
        </patternFill>
      </fill>
    </dxf>
    <dxf>
      <alignment horizontal="left"/>
    </dxf>
    <dxf>
      <alignment horizontal="right"/>
    </dxf>
    <dxf>
      <fill>
        <patternFill>
          <bgColor rgb="FFDBE3DF"/>
        </patternFill>
      </fill>
    </dxf>
    <dxf>
      <fill>
        <patternFill>
          <bgColor rgb="FFDBE3DF"/>
        </patternFill>
      </fill>
    </dxf>
    <dxf>
      <fill>
        <patternFill>
          <bgColor rgb="FFDBE3DF"/>
        </patternFill>
      </fill>
    </dxf>
    <dxf>
      <fill>
        <patternFill>
          <bgColor rgb="FFDBE3DF"/>
        </patternFill>
      </fill>
    </dxf>
    <dxf>
      <fill>
        <patternFill>
          <bgColor rgb="FFDBE3DF"/>
        </patternFill>
      </fill>
    </dxf>
    <dxf>
      <fill>
        <patternFill>
          <bgColor rgb="FFDBE3DF"/>
        </patternFill>
      </fill>
    </dxf>
    <dxf>
      <fill>
        <patternFill>
          <bgColor theme="9" tint="0.79998168889431442"/>
        </patternFill>
      </fill>
    </dxf>
    <dxf>
      <fill>
        <patternFill>
          <bgColor rgb="FFF2F2F2"/>
        </patternFill>
      </fill>
    </dxf>
    <dxf>
      <fill>
        <patternFill>
          <bgColor rgb="FFF2F2F2"/>
        </patternFill>
      </fill>
    </dxf>
    <dxf>
      <fill>
        <patternFill>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i val="0"/>
        <strike val="0"/>
        <color rgb="FF293630"/>
      </font>
      <fill>
        <patternFill>
          <bgColor theme="8"/>
        </patternFill>
      </fill>
      <border>
        <left style="thin">
          <color auto="1"/>
        </left>
        <right style="thin">
          <color auto="1"/>
        </right>
        <top style="thin">
          <color auto="1"/>
        </top>
        <bottom style="thin">
          <color auto="1"/>
        </bottom>
        <vertical style="thin">
          <color auto="1"/>
        </vertical>
        <horizontal style="thin">
          <color auto="1"/>
        </horizontal>
      </border>
    </dxf>
    <dxf>
      <border diagonalDown="1">
        <left style="thin">
          <color auto="1"/>
        </left>
        <right style="thin">
          <color auto="1"/>
        </right>
        <top style="thin">
          <color auto="1"/>
        </top>
        <bottom style="thin">
          <color auto="1"/>
        </bottom>
        <diagonal style="thin">
          <color auto="1"/>
        </diagonal>
      </border>
    </dxf>
    <dxf>
      <fill>
        <patternFill>
          <bgColor theme="4" tint="0.79998168889431442"/>
        </patternFill>
      </fill>
    </dxf>
    <dxf>
      <fill>
        <patternFill>
          <bgColor theme="4" tint="0.79998168889431442"/>
        </patternFill>
      </fill>
    </dxf>
    <dxf>
      <font>
        <b/>
        <i val="0"/>
      </font>
      <fill>
        <patternFill>
          <bgColor theme="4" tint="0.59996337778862885"/>
        </patternFill>
      </fill>
    </dxf>
    <dxf>
      <font>
        <b val="0"/>
        <i val="0"/>
      </font>
      <fill>
        <patternFill>
          <bgColor theme="4" tint="0.59996337778862885"/>
        </patternFill>
      </fill>
    </dxf>
    <dxf>
      <font>
        <strike val="0"/>
        <color auto="1"/>
      </font>
    </dxf>
  </dxfs>
  <tableStyles count="2" defaultTableStyle="TableStyleMedium2" defaultPivotStyle="PivotStyleLight16">
    <tableStyle name="Accessible" table="0" count="5" xr9:uid="{82F3DCBD-D52B-4411-AE3D-CCA83835B052}">
      <tableStyleElement type="wholeTable" dxfId="93"/>
      <tableStyleElement type="headerRow" dxfId="92"/>
      <tableStyleElement type="totalRow" dxfId="91"/>
      <tableStyleElement type="pageFieldLabels" dxfId="90"/>
      <tableStyleElement type="pageFieldValues" dxfId="89"/>
    </tableStyle>
    <tableStyle name="Release Notes" pivot="0" count="2" xr9:uid="{048BF6F2-1484-4A5D-BC5E-397B7F3ED936}">
      <tableStyleElement type="wholeTable" dxfId="88"/>
      <tableStyleElement type="headerRow" dxfId="87"/>
    </tableStyle>
  </tableStyles>
  <colors>
    <mruColors>
      <color rgb="FFDBE3DF"/>
      <color rgb="FF097D51"/>
      <color rgb="FF0DB374"/>
      <color rgb="FF60606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8</xdr:col>
      <xdr:colOff>368300</xdr:colOff>
      <xdr:row>0</xdr:row>
      <xdr:rowOff>47625</xdr:rowOff>
    </xdr:from>
    <xdr:to>
      <xdr:col>10</xdr:col>
      <xdr:colOff>540905</xdr:colOff>
      <xdr:row>0</xdr:row>
      <xdr:rowOff>504825</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33F4DD4C-2D04-47BD-BEF5-C9F7CEC53285}"/>
            </a:ext>
          </a:extLst>
        </xdr:cNvPr>
        <xdr:cNvPicPr>
          <a:picLocks noChangeAspect="1"/>
        </xdr:cNvPicPr>
      </xdr:nvPicPr>
      <xdr:blipFill>
        <a:blip xmlns:r="http://schemas.openxmlformats.org/officeDocument/2006/relationships" r:embed="rId1"/>
        <a:stretch>
          <a:fillRect/>
        </a:stretch>
      </xdr:blipFill>
      <xdr:spPr>
        <a:xfrm>
          <a:off x="5245100" y="47625"/>
          <a:ext cx="1391805" cy="4572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chel Higgins" refreshedDate="46113.541017592594" missingItemsLimit="0" createdVersion="8" refreshedVersion="8" minRefreshableVersion="3" recordCount="212" xr:uid="{EE859884-225D-4663-BA80-7BD57238470E}">
  <cacheSource type="worksheet">
    <worksheetSource name="Data"/>
  </cacheSource>
  <cacheFields count="7">
    <cacheField name="Hospital or Health System Name" numFmtId="0">
      <sharedItems count="39">
        <s v="Legacy Health"/>
        <s v="Grande Ronde Hospital"/>
        <s v="Bay Area Hospital"/>
        <s v="Blue Mountain Hospital"/>
        <s v="Coquille Valley Hospital"/>
        <s v="Curry General Hospital"/>
        <s v="Good Shepherd Medical Center "/>
        <s v="Harney District Hospital"/>
        <s v="Hillsboro Medical Center"/>
        <s v="Lake District Hospital"/>
        <s v="Lower Umpqua Hospital"/>
        <s v="Mercy Medical Center"/>
        <s v="Oregon Health &amp; Science University Hospital"/>
        <s v="PeaceHealth"/>
        <s v="Pioneer Memorial Hospital - Heppner"/>
        <s v="Saint Alphonsus Medical Center - Baker City"/>
        <s v="Saint Alphonsus Medical Center - Ontario"/>
        <s v="Salem Health"/>
        <s v="Southern Coos Hospital &amp; Health Center"/>
        <s v="St. Anthony Hospital"/>
        <s v="Wallowa Memorial Hospital"/>
        <s v="Asante"/>
        <s v="Sky Lakes Medical Center"/>
        <s v="Adventist Health Columbia Gorge Medical Center"/>
        <s v="Adventist Health Portland Medical Center"/>
        <s v="Adventist Health Tillamook Medical Center"/>
        <s v="Columbia Memorial Hospital"/>
        <s v="Kaiser Sunnyside Medical Center"/>
        <s v="Kaiser Westside Medical Center"/>
        <s v="Providence Health &amp; Services"/>
        <s v="Samaritan Health Services"/>
        <s v="Santiam Memorial Hospital"/>
        <s v="Shriners Children's Portland"/>
        <s v="St. Charles Health System"/>
        <s v="Good Samaritan Regional Medical Center "/>
        <s v="Samaritan Albany General Hospital"/>
        <s v="Samaritan Lebanon Community Hospital"/>
        <s v="Samaritan North Lincoln Hospital"/>
        <s v="Samaritan Pacific Communities Hospital"/>
      </sharedItems>
    </cacheField>
    <cacheField name="Grouping Type" numFmtId="0">
      <sharedItems count="2">
        <s v="Health System"/>
        <s v="Hospital"/>
      </sharedItems>
    </cacheField>
    <cacheField name="Fiscal Year Reporting Group" numFmtId="0">
      <sharedItems containsSemiMixedTypes="0" containsString="0" containsNumber="1" containsInteger="1" minValue="1" maxValue="5" count="5">
        <n v="1"/>
        <n v="2"/>
        <n v="3"/>
        <n v="4"/>
        <n v="5"/>
      </sharedItems>
    </cacheField>
    <cacheField name="Fiscal Year" numFmtId="0">
      <sharedItems containsSemiMixedTypes="0" containsString="0" containsNumber="1" containsInteger="1" minValue="2022" maxValue="2027" count="6">
        <n v="2027"/>
        <n v="2026"/>
        <n v="2025"/>
        <n v="2024"/>
        <n v="2023"/>
        <n v="2022"/>
      </sharedItems>
    </cacheField>
    <cacheField name="Assigned Minimum Spending Floor" numFmtId="164">
      <sharedItems containsSemiMixedTypes="0" containsString="0" containsNumber="1" minValue="833941.32533333334" maxValue="349716858.15409648"/>
    </cacheField>
    <cacheField name="Total Community Benefit Spending" numFmtId="164">
      <sharedItems containsString="0" containsBlank="1" containsNumber="1" minValue="481688.35220224957" maxValue="509435937"/>
    </cacheField>
    <cacheField name="Minimum Spending Floor Met" numFmtId="0">
      <sharedItems containsBlank="1" count="3">
        <m/>
        <b v="1"/>
        <b v="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2">
  <r>
    <x v="0"/>
    <x v="0"/>
    <x v="0"/>
    <x v="0"/>
    <n v="349716858.15409648"/>
    <m/>
    <x v="0"/>
  </r>
  <r>
    <x v="1"/>
    <x v="1"/>
    <x v="1"/>
    <x v="0"/>
    <n v="5219667.2937253499"/>
    <m/>
    <x v="0"/>
  </r>
  <r>
    <x v="2"/>
    <x v="1"/>
    <x v="2"/>
    <x v="0"/>
    <n v="41405837.861936502"/>
    <m/>
    <x v="0"/>
  </r>
  <r>
    <x v="3"/>
    <x v="1"/>
    <x v="2"/>
    <x v="0"/>
    <n v="1480130.9139782647"/>
    <m/>
    <x v="0"/>
  </r>
  <r>
    <x v="4"/>
    <x v="1"/>
    <x v="2"/>
    <x v="0"/>
    <n v="3125213.9621594432"/>
    <m/>
    <x v="0"/>
  </r>
  <r>
    <x v="5"/>
    <x v="1"/>
    <x v="2"/>
    <x v="0"/>
    <n v="7303222.4860077733"/>
    <m/>
    <x v="0"/>
  </r>
  <r>
    <x v="6"/>
    <x v="1"/>
    <x v="2"/>
    <x v="0"/>
    <n v="50419997.068239376"/>
    <m/>
    <x v="0"/>
  </r>
  <r>
    <x v="7"/>
    <x v="1"/>
    <x v="2"/>
    <x v="0"/>
    <n v="3753095.8902582047"/>
    <m/>
    <x v="0"/>
  </r>
  <r>
    <x v="8"/>
    <x v="1"/>
    <x v="2"/>
    <x v="0"/>
    <n v="29464336.451462094"/>
    <m/>
    <x v="0"/>
  </r>
  <r>
    <x v="9"/>
    <x v="1"/>
    <x v="2"/>
    <x v="0"/>
    <n v="2894313.758489822"/>
    <m/>
    <x v="0"/>
  </r>
  <r>
    <x v="10"/>
    <x v="1"/>
    <x v="2"/>
    <x v="0"/>
    <n v="8086587.6421724036"/>
    <m/>
    <x v="0"/>
  </r>
  <r>
    <x v="11"/>
    <x v="1"/>
    <x v="2"/>
    <x v="0"/>
    <n v="20717392.639473855"/>
    <m/>
    <x v="0"/>
  </r>
  <r>
    <x v="12"/>
    <x v="1"/>
    <x v="2"/>
    <x v="0"/>
    <n v="213754721.65215665"/>
    <m/>
    <x v="0"/>
  </r>
  <r>
    <x v="13"/>
    <x v="0"/>
    <x v="2"/>
    <x v="0"/>
    <n v="105034446.03780119"/>
    <m/>
    <x v="0"/>
  </r>
  <r>
    <x v="14"/>
    <x v="1"/>
    <x v="2"/>
    <x v="0"/>
    <n v="3752503.0122939544"/>
    <m/>
    <x v="0"/>
  </r>
  <r>
    <x v="15"/>
    <x v="1"/>
    <x v="2"/>
    <x v="0"/>
    <n v="2125085.3680653302"/>
    <m/>
    <x v="0"/>
  </r>
  <r>
    <x v="16"/>
    <x v="1"/>
    <x v="2"/>
    <x v="0"/>
    <n v="4559023.5209604837"/>
    <m/>
    <x v="0"/>
  </r>
  <r>
    <x v="17"/>
    <x v="0"/>
    <x v="2"/>
    <x v="0"/>
    <n v="162967280.79912987"/>
    <m/>
    <x v="0"/>
  </r>
  <r>
    <x v="18"/>
    <x v="1"/>
    <x v="2"/>
    <x v="0"/>
    <n v="2977904.442936372"/>
    <m/>
    <x v="0"/>
  </r>
  <r>
    <x v="19"/>
    <x v="1"/>
    <x v="2"/>
    <x v="0"/>
    <n v="2908164.4206583542"/>
    <m/>
    <x v="0"/>
  </r>
  <r>
    <x v="20"/>
    <x v="1"/>
    <x v="2"/>
    <x v="0"/>
    <n v="2988839.7506259046"/>
    <m/>
    <x v="0"/>
  </r>
  <r>
    <x v="21"/>
    <x v="0"/>
    <x v="3"/>
    <x v="0"/>
    <n v="130278615.11670437"/>
    <m/>
    <x v="0"/>
  </r>
  <r>
    <x v="22"/>
    <x v="1"/>
    <x v="3"/>
    <x v="0"/>
    <n v="32979088.096064795"/>
    <m/>
    <x v="0"/>
  </r>
  <r>
    <x v="23"/>
    <x v="1"/>
    <x v="4"/>
    <x v="0"/>
    <n v="19015065.557328757"/>
    <m/>
    <x v="0"/>
  </r>
  <r>
    <x v="24"/>
    <x v="1"/>
    <x v="4"/>
    <x v="0"/>
    <n v="31817220.213544838"/>
    <m/>
    <x v="0"/>
  </r>
  <r>
    <x v="25"/>
    <x v="1"/>
    <x v="4"/>
    <x v="0"/>
    <n v="9007954.2416234314"/>
    <m/>
    <x v="0"/>
  </r>
  <r>
    <x v="26"/>
    <x v="1"/>
    <x v="4"/>
    <x v="0"/>
    <n v="12306078.902804108"/>
    <m/>
    <x v="0"/>
  </r>
  <r>
    <x v="27"/>
    <x v="1"/>
    <x v="4"/>
    <x v="0"/>
    <n v="50238029.360415161"/>
    <m/>
    <x v="0"/>
  </r>
  <r>
    <x v="28"/>
    <x v="1"/>
    <x v="4"/>
    <x v="0"/>
    <n v="19563074.38359699"/>
    <m/>
    <x v="0"/>
  </r>
  <r>
    <x v="29"/>
    <x v="0"/>
    <x v="4"/>
    <x v="0"/>
    <n v="319367468.25009185"/>
    <m/>
    <x v="0"/>
  </r>
  <r>
    <x v="30"/>
    <x v="0"/>
    <x v="4"/>
    <x v="0"/>
    <n v="141555991.07046664"/>
    <m/>
    <x v="0"/>
  </r>
  <r>
    <x v="31"/>
    <x v="1"/>
    <x v="4"/>
    <x v="0"/>
    <n v="7388185.0374900633"/>
    <m/>
    <x v="0"/>
  </r>
  <r>
    <x v="32"/>
    <x v="1"/>
    <x v="4"/>
    <x v="0"/>
    <n v="8799336.1331271008"/>
    <m/>
    <x v="0"/>
  </r>
  <r>
    <x v="33"/>
    <x v="0"/>
    <x v="4"/>
    <x v="0"/>
    <n v="145059351.40859571"/>
    <m/>
    <x v="0"/>
  </r>
  <r>
    <x v="0"/>
    <x v="0"/>
    <x v="0"/>
    <x v="1"/>
    <n v="333351537.1008718"/>
    <m/>
    <x v="0"/>
  </r>
  <r>
    <x v="1"/>
    <x v="1"/>
    <x v="1"/>
    <x v="1"/>
    <n v="4821318.9055618066"/>
    <m/>
    <x v="0"/>
  </r>
  <r>
    <x v="2"/>
    <x v="1"/>
    <x v="2"/>
    <x v="1"/>
    <n v="38704821.688977264"/>
    <m/>
    <x v="0"/>
  </r>
  <r>
    <x v="3"/>
    <x v="1"/>
    <x v="2"/>
    <x v="1"/>
    <n v="1421938.8658333332"/>
    <m/>
    <x v="0"/>
  </r>
  <r>
    <x v="4"/>
    <x v="1"/>
    <x v="2"/>
    <x v="1"/>
    <n v="2851946.9502671529"/>
    <m/>
    <x v="0"/>
  </r>
  <r>
    <x v="5"/>
    <x v="1"/>
    <x v="2"/>
    <x v="1"/>
    <n v="6639293.1690979758"/>
    <m/>
    <x v="0"/>
  </r>
  <r>
    <x v="6"/>
    <x v="1"/>
    <x v="2"/>
    <x v="1"/>
    <n v="45836360.971126705"/>
    <m/>
    <x v="0"/>
  </r>
  <r>
    <x v="7"/>
    <x v="1"/>
    <x v="2"/>
    <x v="1"/>
    <n v="3438967.5409319429"/>
    <m/>
    <x v="0"/>
  </r>
  <r>
    <x v="8"/>
    <x v="1"/>
    <x v="2"/>
    <x v="1"/>
    <n v="26785760.410420086"/>
    <m/>
    <x v="0"/>
  </r>
  <r>
    <x v="9"/>
    <x v="1"/>
    <x v="2"/>
    <x v="1"/>
    <n v="2825867.5220468198"/>
    <m/>
    <x v="0"/>
  </r>
  <r>
    <x v="10"/>
    <x v="1"/>
    <x v="2"/>
    <x v="1"/>
    <n v="7533440.1556564635"/>
    <m/>
    <x v="0"/>
  </r>
  <r>
    <x v="11"/>
    <x v="1"/>
    <x v="2"/>
    <x v="1"/>
    <n v="19717434.381884649"/>
    <m/>
    <x v="0"/>
  </r>
  <r>
    <x v="12"/>
    <x v="1"/>
    <x v="2"/>
    <x v="1"/>
    <n v="194322474.22923332"/>
    <m/>
    <x v="0"/>
  </r>
  <r>
    <x v="13"/>
    <x v="0"/>
    <x v="2"/>
    <x v="1"/>
    <n v="98796234.94866471"/>
    <m/>
    <x v="0"/>
  </r>
  <r>
    <x v="14"/>
    <x v="1"/>
    <x v="2"/>
    <x v="1"/>
    <n v="3531403.6312225852"/>
    <m/>
    <x v="0"/>
  </r>
  <r>
    <x v="15"/>
    <x v="1"/>
    <x v="2"/>
    <x v="1"/>
    <n v="2152126.900229163"/>
    <m/>
    <x v="0"/>
  </r>
  <r>
    <x v="16"/>
    <x v="1"/>
    <x v="2"/>
    <x v="1"/>
    <n v="4545680.2947733253"/>
    <m/>
    <x v="0"/>
  </r>
  <r>
    <x v="17"/>
    <x v="0"/>
    <x v="2"/>
    <x v="1"/>
    <n v="149368084.01617843"/>
    <m/>
    <x v="0"/>
  </r>
  <r>
    <x v="18"/>
    <x v="1"/>
    <x v="2"/>
    <x v="1"/>
    <n v="2707185.8572148834"/>
    <m/>
    <x v="0"/>
  </r>
  <r>
    <x v="19"/>
    <x v="1"/>
    <x v="2"/>
    <x v="1"/>
    <n v="2722015.2810799968"/>
    <m/>
    <x v="0"/>
  </r>
  <r>
    <x v="20"/>
    <x v="1"/>
    <x v="2"/>
    <x v="1"/>
    <n v="2717127.0460235495"/>
    <m/>
    <x v="0"/>
  </r>
  <r>
    <x v="21"/>
    <x v="0"/>
    <x v="3"/>
    <x v="1"/>
    <n v="119272457.40721112"/>
    <m/>
    <x v="0"/>
  </r>
  <r>
    <x v="22"/>
    <x v="1"/>
    <x v="3"/>
    <x v="1"/>
    <n v="30215097.528154332"/>
    <m/>
    <x v="0"/>
  </r>
  <r>
    <x v="23"/>
    <x v="1"/>
    <x v="4"/>
    <x v="1"/>
    <n v="18618904.472821489"/>
    <m/>
    <x v="0"/>
  </r>
  <r>
    <x v="24"/>
    <x v="1"/>
    <x v="4"/>
    <x v="1"/>
    <n v="29255395.930204097"/>
    <m/>
    <x v="0"/>
  </r>
  <r>
    <x v="25"/>
    <x v="1"/>
    <x v="4"/>
    <x v="1"/>
    <n v="8346181.6817596061"/>
    <m/>
    <x v="0"/>
  </r>
  <r>
    <x v="26"/>
    <x v="1"/>
    <x v="4"/>
    <x v="1"/>
    <n v="11187344.457094643"/>
    <m/>
    <x v="0"/>
  </r>
  <r>
    <x v="27"/>
    <x v="1"/>
    <x v="4"/>
    <x v="1"/>
    <n v="47107182.91450467"/>
    <m/>
    <x v="0"/>
  </r>
  <r>
    <x v="28"/>
    <x v="1"/>
    <x v="4"/>
    <x v="1"/>
    <n v="18351727.153932519"/>
    <m/>
    <x v="0"/>
  </r>
  <r>
    <x v="29"/>
    <x v="0"/>
    <x v="4"/>
    <x v="1"/>
    <n v="297763640.30571914"/>
    <m/>
    <x v="0"/>
  </r>
  <r>
    <x v="30"/>
    <x v="0"/>
    <x v="4"/>
    <x v="1"/>
    <n v="131374114.93539879"/>
    <m/>
    <x v="0"/>
  </r>
  <r>
    <x v="31"/>
    <x v="1"/>
    <x v="4"/>
    <x v="1"/>
    <n v="6716531.8522636937"/>
    <m/>
    <x v="0"/>
  </r>
  <r>
    <x v="32"/>
    <x v="1"/>
    <x v="4"/>
    <x v="1"/>
    <n v="8143986.2456783354"/>
    <m/>
    <x v="0"/>
  </r>
  <r>
    <x v="33"/>
    <x v="0"/>
    <x v="4"/>
    <x v="1"/>
    <n v="132401771.00446239"/>
    <m/>
    <x v="0"/>
  </r>
  <r>
    <x v="0"/>
    <x v="0"/>
    <x v="0"/>
    <x v="2"/>
    <n v="298695948.36584955"/>
    <n v="354181636.20076132"/>
    <x v="1"/>
  </r>
  <r>
    <x v="1"/>
    <x v="1"/>
    <x v="1"/>
    <x v="2"/>
    <n v="4206930.1758978665"/>
    <n v="13171324.84069399"/>
    <x v="1"/>
  </r>
  <r>
    <x v="2"/>
    <x v="1"/>
    <x v="2"/>
    <x v="2"/>
    <n v="31402078.401674077"/>
    <n v="41538451.1799573"/>
    <x v="1"/>
  </r>
  <r>
    <x v="3"/>
    <x v="1"/>
    <x v="2"/>
    <x v="2"/>
    <n v="2448170.7468218524"/>
    <m/>
    <x v="0"/>
  </r>
  <r>
    <x v="4"/>
    <x v="1"/>
    <x v="2"/>
    <x v="2"/>
    <n v="3582328.959132527"/>
    <m/>
    <x v="0"/>
  </r>
  <r>
    <x v="5"/>
    <x v="1"/>
    <x v="2"/>
    <x v="2"/>
    <n v="1171103.7618761116"/>
    <m/>
    <x v="0"/>
  </r>
  <r>
    <x v="6"/>
    <x v="1"/>
    <x v="2"/>
    <x v="2"/>
    <n v="33877438.22558742"/>
    <n v="55544566.788729399"/>
    <x v="1"/>
  </r>
  <r>
    <x v="7"/>
    <x v="1"/>
    <x v="2"/>
    <x v="2"/>
    <n v="3485259.9634604473"/>
    <n v="4263150.3924796898"/>
    <x v="1"/>
  </r>
  <r>
    <x v="8"/>
    <x v="1"/>
    <x v="2"/>
    <x v="2"/>
    <n v="38402733.360756449"/>
    <n v="39308432.428590298"/>
    <x v="1"/>
  </r>
  <r>
    <x v="9"/>
    <x v="1"/>
    <x v="2"/>
    <x v="2"/>
    <n v="1462019.4131368217"/>
    <n v="6822279.8801696301"/>
    <x v="1"/>
  </r>
  <r>
    <x v="10"/>
    <x v="1"/>
    <x v="2"/>
    <x v="2"/>
    <n v="5333389.6792641943"/>
    <n v="5556084.6255947798"/>
    <x v="1"/>
  </r>
  <r>
    <x v="11"/>
    <x v="1"/>
    <x v="2"/>
    <x v="2"/>
    <n v="20474232.770707659"/>
    <n v="36239220.798350401"/>
    <x v="1"/>
  </r>
  <r>
    <x v="12"/>
    <x v="1"/>
    <x v="2"/>
    <x v="2"/>
    <n v="185050446.27203402"/>
    <n v="509435937"/>
    <x v="1"/>
  </r>
  <r>
    <x v="13"/>
    <x v="0"/>
    <x v="2"/>
    <x v="2"/>
    <n v="111716864.51582634"/>
    <n v="129447166.79717189"/>
    <x v="1"/>
  </r>
  <r>
    <x v="14"/>
    <x v="1"/>
    <x v="2"/>
    <x v="2"/>
    <n v="1828701.0714619188"/>
    <n v="3432848.9949329998"/>
    <x v="1"/>
  </r>
  <r>
    <x v="15"/>
    <x v="1"/>
    <x v="2"/>
    <x v="2"/>
    <n v="1723871.2540050931"/>
    <n v="7280718.3397959601"/>
    <x v="1"/>
  </r>
  <r>
    <x v="16"/>
    <x v="1"/>
    <x v="2"/>
    <x v="2"/>
    <n v="5194297.6850545872"/>
    <n v="5451319.54699603"/>
    <x v="1"/>
  </r>
  <r>
    <x v="17"/>
    <x v="0"/>
    <x v="2"/>
    <x v="2"/>
    <n v="138462569.78669479"/>
    <n v="213071022.81989408"/>
    <x v="1"/>
  </r>
  <r>
    <x v="18"/>
    <x v="1"/>
    <x v="2"/>
    <x v="2"/>
    <n v="2348595.7895151149"/>
    <m/>
    <x v="0"/>
  </r>
  <r>
    <x v="19"/>
    <x v="1"/>
    <x v="2"/>
    <x v="2"/>
    <n v="2104960.3674826296"/>
    <n v="5175082.4606928499"/>
    <x v="1"/>
  </r>
  <r>
    <x v="20"/>
    <x v="1"/>
    <x v="2"/>
    <x v="2"/>
    <n v="2046954.5676905331"/>
    <n v="3870841.2144276099"/>
    <x v="1"/>
  </r>
  <r>
    <x v="21"/>
    <x v="0"/>
    <x v="3"/>
    <x v="2"/>
    <n v="141362913.13504308"/>
    <m/>
    <x v="0"/>
  </r>
  <r>
    <x v="22"/>
    <x v="1"/>
    <x v="3"/>
    <x v="2"/>
    <n v="28862570.810794227"/>
    <m/>
    <x v="0"/>
  </r>
  <r>
    <x v="23"/>
    <x v="1"/>
    <x v="4"/>
    <x v="2"/>
    <n v="13367149.794774922"/>
    <m/>
    <x v="0"/>
  </r>
  <r>
    <x v="24"/>
    <x v="1"/>
    <x v="4"/>
    <x v="2"/>
    <n v="24378112.030297682"/>
    <m/>
    <x v="0"/>
  </r>
  <r>
    <x v="25"/>
    <x v="1"/>
    <x v="4"/>
    <x v="2"/>
    <n v="6521762.3899552096"/>
    <m/>
    <x v="0"/>
  </r>
  <r>
    <x v="26"/>
    <x v="1"/>
    <x v="4"/>
    <x v="2"/>
    <n v="9973932.7022207379"/>
    <m/>
    <x v="0"/>
  </r>
  <r>
    <x v="27"/>
    <x v="1"/>
    <x v="4"/>
    <x v="2"/>
    <n v="35408548.90741469"/>
    <m/>
    <x v="0"/>
  </r>
  <r>
    <x v="28"/>
    <x v="1"/>
    <x v="4"/>
    <x v="2"/>
    <n v="12946687.595934024"/>
    <m/>
    <x v="0"/>
  </r>
  <r>
    <x v="29"/>
    <x v="0"/>
    <x v="4"/>
    <x v="2"/>
    <n v="292975343.89897817"/>
    <m/>
    <x v="0"/>
  </r>
  <r>
    <x v="30"/>
    <x v="0"/>
    <x v="4"/>
    <x v="2"/>
    <n v="128271133.38227127"/>
    <m/>
    <x v="0"/>
  </r>
  <r>
    <x v="31"/>
    <x v="1"/>
    <x v="4"/>
    <x v="2"/>
    <n v="5204874.4532539826"/>
    <m/>
    <x v="0"/>
  </r>
  <r>
    <x v="32"/>
    <x v="1"/>
    <x v="4"/>
    <x v="2"/>
    <n v="10026428.116835937"/>
    <m/>
    <x v="0"/>
  </r>
  <r>
    <x v="33"/>
    <x v="0"/>
    <x v="4"/>
    <x v="2"/>
    <n v="122218578.84888899"/>
    <m/>
    <x v="0"/>
  </r>
  <r>
    <x v="0"/>
    <x v="0"/>
    <x v="0"/>
    <x v="3"/>
    <n v="285157803.66666663"/>
    <n v="330528818.10367006"/>
    <x v="1"/>
  </r>
  <r>
    <x v="1"/>
    <x v="1"/>
    <x v="1"/>
    <x v="3"/>
    <n v="3959501.3686666666"/>
    <n v="5635289.4847521745"/>
    <x v="1"/>
  </r>
  <r>
    <x v="2"/>
    <x v="1"/>
    <x v="2"/>
    <x v="3"/>
    <n v="31409482.554583333"/>
    <n v="32702028.561307762"/>
    <x v="1"/>
  </r>
  <r>
    <x v="3"/>
    <x v="1"/>
    <x v="2"/>
    <x v="3"/>
    <n v="2337998.8826838573"/>
    <n v="4122822.2368274149"/>
    <x v="1"/>
  </r>
  <r>
    <x v="4"/>
    <x v="1"/>
    <x v="2"/>
    <x v="3"/>
    <n v="3472109.7381782131"/>
    <n v="3379104.8042808762"/>
    <x v="2"/>
  </r>
  <r>
    <x v="5"/>
    <x v="1"/>
    <x v="2"/>
    <x v="3"/>
    <n v="1074208.7149674166"/>
    <n v="11357963.557504866"/>
    <x v="1"/>
  </r>
  <r>
    <x v="6"/>
    <x v="1"/>
    <x v="2"/>
    <x v="3"/>
    <n v="30797671.11417038"/>
    <n v="55525990.406126246"/>
    <x v="1"/>
  </r>
  <r>
    <x v="7"/>
    <x v="1"/>
    <x v="2"/>
    <x v="3"/>
    <n v="3285207.0130416667"/>
    <n v="3248671.2367592128"/>
    <x v="2"/>
  </r>
  <r>
    <x v="8"/>
    <x v="1"/>
    <x v="2"/>
    <x v="3"/>
    <n v="34911575.782505862"/>
    <n v="30305033.342078909"/>
    <x v="2"/>
  </r>
  <r>
    <x v="9"/>
    <x v="1"/>
    <x v="2"/>
    <x v="3"/>
    <n v="1344643.0150000001"/>
    <n v="2327918.63"/>
    <x v="1"/>
  </r>
  <r>
    <x v="10"/>
    <x v="1"/>
    <x v="2"/>
    <x v="3"/>
    <n v="4948710.8445053548"/>
    <n v="6424983.8341106568"/>
    <x v="1"/>
  </r>
  <r>
    <x v="11"/>
    <x v="1"/>
    <x v="2"/>
    <x v="3"/>
    <n v="19190127.118232068"/>
    <n v="23709469.864999998"/>
    <x v="1"/>
  </r>
  <r>
    <x v="12"/>
    <x v="1"/>
    <x v="2"/>
    <x v="3"/>
    <n v="173314357.49116665"/>
    <n v="499233699.57999998"/>
    <x v="1"/>
  </r>
  <r>
    <x v="13"/>
    <x v="0"/>
    <x v="2"/>
    <x v="3"/>
    <n v="107016884.80903849"/>
    <n v="123950690.31563725"/>
    <x v="1"/>
  </r>
  <r>
    <x v="14"/>
    <x v="1"/>
    <x v="2"/>
    <x v="3"/>
    <n v="1707429.6664531732"/>
    <n v="4207552.8729644353"/>
    <x v="1"/>
  </r>
  <r>
    <x v="15"/>
    <x v="1"/>
    <x v="2"/>
    <x v="3"/>
    <n v="1689693.1617271942"/>
    <n v="3560890.4171653967"/>
    <x v="1"/>
  </r>
  <r>
    <x v="16"/>
    <x v="1"/>
    <x v="2"/>
    <x v="3"/>
    <n v="5133934.3903365014"/>
    <n v="5917614.2269763388"/>
    <x v="1"/>
  </r>
  <r>
    <x v="17"/>
    <x v="0"/>
    <x v="2"/>
    <x v="3"/>
    <n v="130478996.85199916"/>
    <n v="162149208.26439708"/>
    <x v="1"/>
  </r>
  <r>
    <x v="18"/>
    <x v="1"/>
    <x v="2"/>
    <x v="3"/>
    <n v="2171296.0351584032"/>
    <n v="2069895.6078816778"/>
    <x v="2"/>
  </r>
  <r>
    <x v="19"/>
    <x v="1"/>
    <x v="2"/>
    <x v="3"/>
    <n v="1963528.8395566666"/>
    <n v="4345308.4461000003"/>
    <x v="1"/>
  </r>
  <r>
    <x v="20"/>
    <x v="1"/>
    <x v="2"/>
    <x v="3"/>
    <n v="1882590.0086816517"/>
    <n v="2687131.038763592"/>
    <x v="1"/>
  </r>
  <r>
    <x v="21"/>
    <x v="0"/>
    <x v="3"/>
    <x v="3"/>
    <n v="130594487.05381584"/>
    <n v="91239997.71984145"/>
    <x v="2"/>
  </r>
  <r>
    <x v="22"/>
    <x v="1"/>
    <x v="3"/>
    <x v="3"/>
    <n v="27601434.201807719"/>
    <n v="35536492.244803481"/>
    <x v="1"/>
  </r>
  <r>
    <x v="23"/>
    <x v="1"/>
    <x v="4"/>
    <x v="3"/>
    <n v="13297762.968552358"/>
    <n v="15865960.660470201"/>
    <x v="1"/>
  </r>
  <r>
    <x v="24"/>
    <x v="1"/>
    <x v="4"/>
    <x v="3"/>
    <n v="24034296.476861134"/>
    <n v="32305997.925759129"/>
    <x v="1"/>
  </r>
  <r>
    <x v="25"/>
    <x v="1"/>
    <x v="4"/>
    <x v="3"/>
    <n v="6166050.0367233334"/>
    <n v="7280758.5339753097"/>
    <x v="1"/>
  </r>
  <r>
    <x v="26"/>
    <x v="1"/>
    <x v="4"/>
    <x v="3"/>
    <n v="9372542.9625958558"/>
    <n v="9026693.2698990293"/>
    <x v="2"/>
  </r>
  <r>
    <x v="27"/>
    <x v="1"/>
    <x v="4"/>
    <x v="3"/>
    <n v="35120384.00641451"/>
    <n v="71046284.47577621"/>
    <x v="1"/>
  </r>
  <r>
    <x v="28"/>
    <x v="1"/>
    <x v="4"/>
    <x v="3"/>
    <n v="12823744.033556322"/>
    <n v="28775863.129535325"/>
    <x v="1"/>
  </r>
  <r>
    <x v="29"/>
    <x v="0"/>
    <x v="4"/>
    <x v="3"/>
    <n v="283557621.38503969"/>
    <n v="332001046.80681992"/>
    <x v="1"/>
  </r>
  <r>
    <x v="30"/>
    <x v="0"/>
    <x v="4"/>
    <x v="3"/>
    <n v="121828634.41970299"/>
    <n v="159522488.35364732"/>
    <x v="1"/>
  </r>
  <r>
    <x v="31"/>
    <x v="1"/>
    <x v="4"/>
    <x v="3"/>
    <n v="4731704.0484127114"/>
    <n v="3541211.7037023753"/>
    <x v="2"/>
  </r>
  <r>
    <x v="32"/>
    <x v="1"/>
    <x v="4"/>
    <x v="3"/>
    <n v="9182278.1766510438"/>
    <n v="11711945.024016291"/>
    <x v="1"/>
  </r>
  <r>
    <x v="33"/>
    <x v="0"/>
    <x v="4"/>
    <x v="3"/>
    <n v="114512003.34435"/>
    <n v="137470059.10949096"/>
    <x v="1"/>
  </r>
  <r>
    <x v="0"/>
    <x v="0"/>
    <x v="0"/>
    <x v="4"/>
    <n v="264382186.99615222"/>
    <n v="350764773.1989454"/>
    <x v="1"/>
  </r>
  <r>
    <x v="1"/>
    <x v="1"/>
    <x v="1"/>
    <x v="4"/>
    <n v="4701455.0831956165"/>
    <n v="5513843.6919332501"/>
    <x v="1"/>
  </r>
  <r>
    <x v="2"/>
    <x v="1"/>
    <x v="2"/>
    <x v="4"/>
    <n v="30113500.972292792"/>
    <n v="35883309.580196701"/>
    <x v="1"/>
  </r>
  <r>
    <x v="3"/>
    <x v="1"/>
    <x v="2"/>
    <x v="4"/>
    <n v="1055993.8112877421"/>
    <n v="3305738.75969443"/>
    <x v="1"/>
  </r>
  <r>
    <x v="4"/>
    <x v="1"/>
    <x v="2"/>
    <x v="4"/>
    <n v="1572650.3205652162"/>
    <n v="2321093.7369750999"/>
    <x v="1"/>
  </r>
  <r>
    <x v="5"/>
    <x v="1"/>
    <x v="2"/>
    <x v="4"/>
    <n v="900231.03000692651"/>
    <n v="6355752.9775868095"/>
    <x v="1"/>
  </r>
  <r>
    <x v="6"/>
    <x v="1"/>
    <x v="2"/>
    <x v="4"/>
    <n v="18660060.311879616"/>
    <n v="45016769.250332899"/>
    <x v="1"/>
  </r>
  <r>
    <x v="7"/>
    <x v="1"/>
    <x v="2"/>
    <x v="4"/>
    <n v="2054071.8080200797"/>
    <n v="3344524.3450366152"/>
    <x v="1"/>
  </r>
  <r>
    <x v="8"/>
    <x v="1"/>
    <x v="2"/>
    <x v="4"/>
    <n v="18359867.280044492"/>
    <n v="28657159.647462498"/>
    <x v="1"/>
  </r>
  <r>
    <x v="9"/>
    <x v="1"/>
    <x v="2"/>
    <x v="4"/>
    <n v="1590396.57975"/>
    <n v="6491590.576946822"/>
    <x v="1"/>
  </r>
  <r>
    <x v="10"/>
    <x v="1"/>
    <x v="2"/>
    <x v="4"/>
    <n v="3170204.7653734931"/>
    <n v="8023704.0587593"/>
    <x v="1"/>
  </r>
  <r>
    <x v="11"/>
    <x v="1"/>
    <x v="2"/>
    <x v="4"/>
    <n v="15801038.948169563"/>
    <n v="19061897.097702999"/>
    <x v="1"/>
  </r>
  <r>
    <x v="12"/>
    <x v="1"/>
    <x v="2"/>
    <x v="4"/>
    <n v="171990419.93824136"/>
    <n v="323614266.61000001"/>
    <x v="1"/>
  </r>
  <r>
    <x v="13"/>
    <x v="0"/>
    <x v="2"/>
    <x v="4"/>
    <n v="107195578.81651783"/>
    <n v="125457965.16666052"/>
    <x v="1"/>
  </r>
  <r>
    <x v="14"/>
    <x v="1"/>
    <x v="2"/>
    <x v="4"/>
    <n v="1112275.1046631213"/>
    <n v="3518039.5832033199"/>
    <x v="1"/>
  </r>
  <r>
    <x v="15"/>
    <x v="1"/>
    <x v="2"/>
    <x v="4"/>
    <n v="1298734"/>
    <n v="2934464.3690792001"/>
    <x v="1"/>
  </r>
  <r>
    <x v="16"/>
    <x v="1"/>
    <x v="2"/>
    <x v="4"/>
    <n v="6094639"/>
    <n v="5693816.3225258496"/>
    <x v="2"/>
  </r>
  <r>
    <x v="17"/>
    <x v="0"/>
    <x v="2"/>
    <x v="4"/>
    <n v="95663802.590400442"/>
    <n v="140746713.89308277"/>
    <x v="1"/>
  </r>
  <r>
    <x v="18"/>
    <x v="1"/>
    <x v="2"/>
    <x v="4"/>
    <n v="1400417.0733324285"/>
    <n v="4004657.7494920702"/>
    <x v="1"/>
  </r>
  <r>
    <x v="19"/>
    <x v="1"/>
    <x v="2"/>
    <x v="4"/>
    <n v="2207215.8337533814"/>
    <n v="2622389.6418999899"/>
    <x v="1"/>
  </r>
  <r>
    <x v="20"/>
    <x v="1"/>
    <x v="2"/>
    <x v="4"/>
    <n v="1509260.5372624535"/>
    <n v="2423017.0546389502"/>
    <x v="1"/>
  </r>
  <r>
    <x v="21"/>
    <x v="0"/>
    <x v="3"/>
    <x v="4"/>
    <n v="93994008.767271191"/>
    <n v="98037320.044927016"/>
    <x v="1"/>
  </r>
  <r>
    <x v="22"/>
    <x v="1"/>
    <x v="3"/>
    <x v="4"/>
    <n v="23937376.475999326"/>
    <n v="31233951.80294244"/>
    <x v="1"/>
  </r>
  <r>
    <x v="23"/>
    <x v="1"/>
    <x v="4"/>
    <x v="4"/>
    <n v="7243459.2318714764"/>
    <n v="19286804.684919301"/>
    <x v="1"/>
  </r>
  <r>
    <x v="24"/>
    <x v="1"/>
    <x v="4"/>
    <x v="4"/>
    <n v="24402263.189471889"/>
    <n v="25052390.6983697"/>
    <x v="1"/>
  </r>
  <r>
    <x v="25"/>
    <x v="1"/>
    <x v="4"/>
    <x v="4"/>
    <n v="4972258.8332103072"/>
    <n v="6244776.3113035094"/>
    <x v="1"/>
  </r>
  <r>
    <x v="26"/>
    <x v="1"/>
    <x v="4"/>
    <x v="4"/>
    <n v="7436194"/>
    <n v="8930240.6228848994"/>
    <x v="1"/>
  </r>
  <r>
    <x v="34"/>
    <x v="1"/>
    <x v="4"/>
    <x v="4"/>
    <n v="49441668.157786377"/>
    <n v="80485685.157765895"/>
    <x v="1"/>
  </r>
  <r>
    <x v="27"/>
    <x v="1"/>
    <x v="4"/>
    <x v="4"/>
    <n v="38794777.347403027"/>
    <n v="40713145.7999999"/>
    <x v="1"/>
  </r>
  <r>
    <x v="28"/>
    <x v="1"/>
    <x v="4"/>
    <x v="4"/>
    <n v="13182806.545836877"/>
    <n v="15909480.699999901"/>
    <x v="1"/>
  </r>
  <r>
    <x v="29"/>
    <x v="0"/>
    <x v="4"/>
    <x v="4"/>
    <n v="263930306.71623635"/>
    <n v="305783064.58199239"/>
    <x v="1"/>
  </r>
  <r>
    <x v="35"/>
    <x v="1"/>
    <x v="4"/>
    <x v="4"/>
    <n v="21399295.169278074"/>
    <n v="30978920.1842083"/>
    <x v="1"/>
  </r>
  <r>
    <x v="36"/>
    <x v="1"/>
    <x v="4"/>
    <x v="4"/>
    <n v="8683706.2091464102"/>
    <n v="10630930.216701699"/>
    <x v="1"/>
  </r>
  <r>
    <x v="37"/>
    <x v="1"/>
    <x v="4"/>
    <x v="4"/>
    <n v="5533316.7218575357"/>
    <n v="8304224.1095801201"/>
    <x v="1"/>
  </r>
  <r>
    <x v="38"/>
    <x v="1"/>
    <x v="4"/>
    <x v="4"/>
    <n v="7043898.3504960854"/>
    <n v="8045335.5578230703"/>
    <x v="1"/>
  </r>
  <r>
    <x v="31"/>
    <x v="1"/>
    <x v="4"/>
    <x v="4"/>
    <n v="4303020.8935668347"/>
    <n v="8095573.2570887124"/>
    <x v="1"/>
  </r>
  <r>
    <x v="32"/>
    <x v="1"/>
    <x v="4"/>
    <x v="4"/>
    <n v="11662735.067958333"/>
    <n v="11931533.9630187"/>
    <x v="1"/>
  </r>
  <r>
    <x v="33"/>
    <x v="0"/>
    <x v="4"/>
    <x v="4"/>
    <n v="96987566.086534023"/>
    <n v="112663765.71339619"/>
    <x v="1"/>
  </r>
  <r>
    <x v="0"/>
    <x v="0"/>
    <x v="0"/>
    <x v="5"/>
    <n v="252951638.58333334"/>
    <n v="323517773"/>
    <x v="1"/>
  </r>
  <r>
    <x v="1"/>
    <x v="1"/>
    <x v="1"/>
    <x v="5"/>
    <n v="4430470.13"/>
    <n v="7286936"/>
    <x v="1"/>
  </r>
  <r>
    <x v="2"/>
    <x v="1"/>
    <x v="2"/>
    <x v="5"/>
    <n v="29426405.49666667"/>
    <n v="44466477.109512813"/>
    <x v="1"/>
  </r>
  <r>
    <x v="3"/>
    <x v="1"/>
    <x v="2"/>
    <x v="5"/>
    <n v="1003286.672"/>
    <n v="3277386.5615515723"/>
    <x v="1"/>
  </r>
  <r>
    <x v="4"/>
    <x v="1"/>
    <x v="2"/>
    <x v="5"/>
    <n v="1514699.5193333332"/>
    <n v="2406976.5070454776"/>
    <x v="1"/>
  </r>
  <r>
    <x v="5"/>
    <x v="1"/>
    <x v="2"/>
    <x v="5"/>
    <n v="833941.32533333334"/>
    <n v="481688.35220224957"/>
    <x v="2"/>
  </r>
  <r>
    <x v="6"/>
    <x v="1"/>
    <x v="2"/>
    <x v="5"/>
    <n v="17930100.363333333"/>
    <n v="40966157.761962004"/>
    <x v="1"/>
  </r>
  <r>
    <x v="7"/>
    <x v="1"/>
    <x v="2"/>
    <x v="5"/>
    <n v="1990353.8125"/>
    <n v="3411876"/>
    <x v="1"/>
  </r>
  <r>
    <x v="8"/>
    <x v="1"/>
    <x v="2"/>
    <x v="5"/>
    <n v="17514902.549333334"/>
    <n v="21328966.818269562"/>
    <x v="1"/>
  </r>
  <r>
    <x v="9"/>
    <x v="1"/>
    <x v="2"/>
    <x v="5"/>
    <n v="1445815.0725"/>
    <n v="9662708.6803788617"/>
    <x v="1"/>
  </r>
  <r>
    <x v="10"/>
    <x v="1"/>
    <x v="2"/>
    <x v="5"/>
    <n v="3062900.2858333299"/>
    <n v="8200104"/>
    <x v="1"/>
  </r>
  <r>
    <x v="11"/>
    <x v="1"/>
    <x v="2"/>
    <x v="5"/>
    <n v="15083399.5"/>
    <n v="17948810.014150985"/>
    <x v="1"/>
  </r>
  <r>
    <x v="12"/>
    <x v="1"/>
    <x v="2"/>
    <x v="5"/>
    <n v="166912629.59299999"/>
    <n v="417394715"/>
    <x v="1"/>
  </r>
  <r>
    <x v="13"/>
    <x v="0"/>
    <x v="2"/>
    <x v="5"/>
    <n v="103748828.40333334"/>
    <n v="156878135.83597586"/>
    <x v="1"/>
  </r>
  <r>
    <x v="14"/>
    <x v="1"/>
    <x v="2"/>
    <x v="5"/>
    <n v="1015994.0633333334"/>
    <n v="2796741"/>
    <x v="1"/>
  </r>
  <r>
    <x v="15"/>
    <x v="1"/>
    <x v="2"/>
    <x v="5"/>
    <n v="1247487.4033333333"/>
    <n v="1851225.5844428893"/>
    <x v="1"/>
  </r>
  <r>
    <x v="16"/>
    <x v="1"/>
    <x v="2"/>
    <x v="5"/>
    <n v="6013061.9666666668"/>
    <n v="4998864.7918177973"/>
    <x v="2"/>
  </r>
  <r>
    <x v="17"/>
    <x v="0"/>
    <x v="2"/>
    <x v="5"/>
    <n v="91705374.771833345"/>
    <n v="141560625.65243527"/>
    <x v="1"/>
  </r>
  <r>
    <x v="18"/>
    <x v="1"/>
    <x v="2"/>
    <x v="5"/>
    <n v="1302505.5716666668"/>
    <n v="1834603.9096709101"/>
    <x v="1"/>
  </r>
  <r>
    <x v="19"/>
    <x v="1"/>
    <x v="2"/>
    <x v="5"/>
    <n v="2099244.0751666669"/>
    <n v="2355514"/>
    <x v="1"/>
  </r>
  <r>
    <x v="20"/>
    <x v="1"/>
    <x v="2"/>
    <x v="5"/>
    <n v="1412062.9481666668"/>
    <n v="2297889.8856681008"/>
    <x v="1"/>
  </r>
  <r>
    <x v="21"/>
    <x v="0"/>
    <x v="3"/>
    <x v="5"/>
    <n v="87486693.238583326"/>
    <n v="176971318.11111271"/>
    <x v="1"/>
  </r>
  <r>
    <x v="22"/>
    <x v="1"/>
    <x v="3"/>
    <x v="5"/>
    <n v="23537310.995000001"/>
    <n v="29976963.536717068"/>
    <x v="1"/>
  </r>
  <r>
    <x v="23"/>
    <x v="1"/>
    <x v="4"/>
    <x v="5"/>
    <n v="7167123.4116666671"/>
    <n v="19822855"/>
    <x v="1"/>
  </r>
  <r>
    <x v="24"/>
    <x v="1"/>
    <x v="4"/>
    <x v="5"/>
    <n v="24547394.638666667"/>
    <n v="27742157.452884797"/>
    <x v="1"/>
  </r>
  <r>
    <x v="25"/>
    <x v="1"/>
    <x v="4"/>
    <x v="5"/>
    <n v="4776361.51"/>
    <n v="9374631"/>
    <x v="1"/>
  </r>
  <r>
    <x v="26"/>
    <x v="1"/>
    <x v="4"/>
    <x v="5"/>
    <n v="6760176.2134373896"/>
    <n v="9707238"/>
    <x v="1"/>
  </r>
  <r>
    <x v="34"/>
    <x v="1"/>
    <x v="4"/>
    <x v="5"/>
    <n v="49130390.246383339"/>
    <n v="74373729"/>
    <x v="1"/>
  </r>
  <r>
    <x v="27"/>
    <x v="1"/>
    <x v="4"/>
    <x v="5"/>
    <n v="38224755.049999997"/>
    <n v="38441830"/>
    <x v="1"/>
  </r>
  <r>
    <x v="28"/>
    <x v="1"/>
    <x v="4"/>
    <x v="5"/>
    <n v="13062699.571666665"/>
    <n v="15153136"/>
    <x v="1"/>
  </r>
  <r>
    <x v="29"/>
    <x v="0"/>
    <x v="4"/>
    <x v="5"/>
    <n v="259450554.59225002"/>
    <n v="326288124"/>
    <x v="1"/>
  </r>
  <r>
    <x v="35"/>
    <x v="1"/>
    <x v="4"/>
    <x v="5"/>
    <n v="20688353.566185489"/>
    <n v="31046226"/>
    <x v="1"/>
  </r>
  <r>
    <x v="36"/>
    <x v="1"/>
    <x v="4"/>
    <x v="5"/>
    <n v="8416170.6046666671"/>
    <n v="8281159"/>
    <x v="2"/>
  </r>
  <r>
    <x v="37"/>
    <x v="1"/>
    <x v="4"/>
    <x v="5"/>
    <n v="5450232.2103333334"/>
    <n v="6599239"/>
    <x v="1"/>
  </r>
  <r>
    <x v="38"/>
    <x v="1"/>
    <x v="4"/>
    <x v="5"/>
    <n v="6667147.8596666669"/>
    <n v="7355924"/>
    <x v="1"/>
  </r>
  <r>
    <x v="31"/>
    <x v="1"/>
    <x v="4"/>
    <x v="5"/>
    <n v="3981312.3112462787"/>
    <n v="5880014"/>
    <x v="1"/>
  </r>
  <r>
    <x v="32"/>
    <x v="1"/>
    <x v="4"/>
    <x v="5"/>
    <n v="10602486.425416665"/>
    <n v="15380036"/>
    <x v="1"/>
  </r>
  <r>
    <x v="33"/>
    <x v="0"/>
    <x v="4"/>
    <x v="5"/>
    <n v="93665818.497500002"/>
    <n v="117285949"/>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CBAFE46-7F4F-459D-ACC6-B94E9B8319E0}" name="PivotTable1" cacheId="2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location ref="A7:E48" firstHeaderRow="1" firstDataRow="2" firstDataCol="1" rowPageCount="2" colPageCount="1"/>
  <pivotFields count="7">
    <pivotField axis="axisRow" showAll="0">
      <items count="40">
        <item x="23"/>
        <item x="24"/>
        <item x="25"/>
        <item x="21"/>
        <item x="2"/>
        <item x="3"/>
        <item x="26"/>
        <item x="4"/>
        <item x="5"/>
        <item x="34"/>
        <item x="6"/>
        <item x="1"/>
        <item x="7"/>
        <item x="8"/>
        <item x="27"/>
        <item x="28"/>
        <item x="9"/>
        <item x="0"/>
        <item x="10"/>
        <item x="11"/>
        <item x="12"/>
        <item x="13"/>
        <item x="14"/>
        <item x="29"/>
        <item x="15"/>
        <item x="16"/>
        <item x="17"/>
        <item x="35"/>
        <item x="30"/>
        <item x="36"/>
        <item x="37"/>
        <item x="38"/>
        <item x="31"/>
        <item x="32"/>
        <item x="22"/>
        <item x="18"/>
        <item x="19"/>
        <item x="33"/>
        <item x="20"/>
        <item t="default"/>
      </items>
    </pivotField>
    <pivotField axis="axisPage" multipleItemSelectionAllowed="1" showAll="0">
      <items count="3">
        <item x="0"/>
        <item x="1"/>
        <item t="default"/>
      </items>
    </pivotField>
    <pivotField axis="axisPage" multipleItemSelectionAllowed="1" showAll="0">
      <items count="6">
        <item x="0"/>
        <item x="1"/>
        <item x="2"/>
        <item x="3"/>
        <item x="4"/>
        <item t="default"/>
      </items>
    </pivotField>
    <pivotField axis="axisCol" showAll="0" sortType="ascending">
      <items count="7">
        <item x="5"/>
        <item x="4"/>
        <item x="3"/>
        <item x="2"/>
        <item h="1" x="1"/>
        <item h="1" x="0"/>
        <item t="default"/>
      </items>
    </pivotField>
    <pivotField numFmtId="164" showAll="0"/>
    <pivotField dataField="1" showAll="0"/>
    <pivotField multipleItemSelectionAllowed="1" showAll="0">
      <items count="4">
        <item x="2"/>
        <item x="1"/>
        <item x="0"/>
        <item t="default"/>
      </items>
    </pivotField>
  </pivotFields>
  <rowFields count="1">
    <field x="0"/>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3"/>
  </colFields>
  <colItems count="4">
    <i>
      <x/>
    </i>
    <i>
      <x v="1"/>
    </i>
    <i>
      <x v="2"/>
    </i>
    <i>
      <x v="3"/>
    </i>
  </colItems>
  <pageFields count="2">
    <pageField fld="1" hier="-1"/>
    <pageField fld="2" hier="-1"/>
  </pageFields>
  <dataFields count="1">
    <dataField name="Sum of Total Community Benefit Spending" fld="5" baseField="0" baseItem="0"/>
  </dataFields>
  <formats count="31">
    <format dxfId="86">
      <pivotArea type="all" dataOnly="0" outline="0" fieldPosition="0"/>
    </format>
    <format dxfId="85">
      <pivotArea outline="0" collapsedLevelsAreSubtotals="1" fieldPosition="0"/>
    </format>
    <format dxfId="84">
      <pivotArea dataOnly="0" labelOnly="1" grandRow="1" outline="0" fieldPosition="0"/>
    </format>
    <format dxfId="83">
      <pivotArea dataOnly="0" labelOnly="1" outline="0" axis="axisValues" fieldPosition="0"/>
    </format>
    <format dxfId="82">
      <pivotArea type="all" dataOnly="0" outline="0" fieldPosition="0"/>
    </format>
    <format dxfId="81">
      <pivotArea outline="0" collapsedLevelsAreSubtotals="1" fieldPosition="0"/>
    </format>
    <format dxfId="80">
      <pivotArea grandRow="1" outline="0" collapsedLevelsAreSubtotals="1" fieldPosition="0"/>
    </format>
    <format dxfId="79">
      <pivotArea dataOnly="0" labelOnly="1" grandRow="1" outline="0" fieldPosition="0"/>
    </format>
    <format dxfId="78">
      <pivotArea dataOnly="0" grandRow="1" fieldPosition="0"/>
    </format>
    <format dxfId="77">
      <pivotArea type="origin" dataOnly="0" labelOnly="1" outline="0" fieldPosition="0"/>
    </format>
    <format dxfId="76">
      <pivotArea field="3" type="button" dataOnly="0" labelOnly="1" outline="0" axis="axisCol" fieldPosition="0"/>
    </format>
    <format dxfId="75">
      <pivotArea type="topRight" dataOnly="0" labelOnly="1" outline="0" fieldPosition="0"/>
    </format>
    <format dxfId="74">
      <pivotArea field="0" type="button" dataOnly="0" labelOnly="1" outline="0" axis="axisRow" fieldPosition="0"/>
    </format>
    <format dxfId="73">
      <pivotArea dataOnly="0" labelOnly="1" fieldPosition="0">
        <references count="1">
          <reference field="3" count="0"/>
        </references>
      </pivotArea>
    </format>
    <format dxfId="72">
      <pivotArea dataOnly="0" labelOnly="1" grandCol="1" outline="0" fieldPosition="0"/>
    </format>
    <format dxfId="71">
      <pivotArea dataOnly="0" labelOnly="1" grandCol="1" outline="0" fieldPosition="0"/>
    </format>
    <format dxfId="70">
      <pivotArea type="origin" dataOnly="0" labelOnly="1" outline="0" fieldPosition="0"/>
    </format>
    <format dxfId="69">
      <pivotArea field="6" type="button" dataOnly="0" labelOnly="1" outline="0"/>
    </format>
    <format dxfId="68">
      <pivotArea type="all" dataOnly="0" outline="0" fieldPosition="0"/>
    </format>
    <format dxfId="67">
      <pivotArea outline="0" collapsedLevelsAreSubtotals="1" fieldPosition="0"/>
    </format>
    <format dxfId="66">
      <pivotArea type="origin" dataOnly="0" labelOnly="1" outline="0" fieldPosition="0"/>
    </format>
    <format dxfId="65">
      <pivotArea field="3" type="button" dataOnly="0" labelOnly="1" outline="0" axis="axisCol" fieldPosition="0"/>
    </format>
    <format dxfId="64">
      <pivotArea type="topRight" dataOnly="0" labelOnly="1" outline="0" fieldPosition="0"/>
    </format>
    <format dxfId="63">
      <pivotArea field="0" type="button" dataOnly="0" labelOnly="1" outline="0" axis="axisRow" fieldPosition="0"/>
    </format>
    <format dxfId="62">
      <pivotArea dataOnly="0" labelOnly="1" fieldPosition="0">
        <references count="1">
          <reference field="0" count="0"/>
        </references>
      </pivotArea>
    </format>
    <format dxfId="61">
      <pivotArea dataOnly="0" labelOnly="1" grandRow="1" outline="0" fieldPosition="0"/>
    </format>
    <format dxfId="60">
      <pivotArea dataOnly="0" labelOnly="1" fieldPosition="0">
        <references count="1">
          <reference field="3" count="0"/>
        </references>
      </pivotArea>
    </format>
    <format dxfId="59">
      <pivotArea type="all" dataOnly="0" outline="0" fieldPosition="0"/>
    </format>
    <format dxfId="58">
      <pivotArea field="0" dataOnly="0" grandRow="1" axis="axisRow" fieldPosition="0">
        <references count="1">
          <reference field="0" count="1">
            <x v="38"/>
          </reference>
        </references>
      </pivotArea>
    </format>
    <format dxfId="57">
      <pivotArea dataOnly="0" grandRow="1" fieldPosition="0"/>
    </format>
    <format dxfId="56">
      <pivotArea type="all" dataOnly="0" outline="0" fieldPosition="0"/>
    </format>
  </formats>
  <pivotTableStyleInfo name="Accessible"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202AB5-C01D-4C6A-BCBD-13DD57C6F852}" name="Data" displayName="Data" ref="A2:G215" totalsRowShown="0" headerRowDxfId="55" dataDxfId="54">
  <sortState xmlns:xlrd2="http://schemas.microsoft.com/office/spreadsheetml/2017/richdata2" ref="A3:G214">
    <sortCondition descending="1" ref="D3:D214"/>
  </sortState>
  <tableColumns count="7">
    <tableColumn id="1" xr3:uid="{ED9FE617-0D9A-4335-8863-FB434100C726}" name="Hospital or Health System Name" dataDxfId="53"/>
    <tableColumn id="2" xr3:uid="{832F391B-B3EA-412A-916D-B4A848F1B117}" name="Grouping Type" dataDxfId="52"/>
    <tableColumn id="3" xr3:uid="{B0D690D2-9079-410A-A657-7EFDD60CCAA1}" name="Fiscal Year Reporting Group" dataDxfId="51"/>
    <tableColumn id="10" xr3:uid="{44B0AA5D-477A-41BC-90BD-89D7AEE47853}" name="Fiscal Year" dataDxfId="50"/>
    <tableColumn id="7" xr3:uid="{4D907C87-1059-414A-B110-7064E4F93733}" name="Assigned Minimum Spending Floor" dataDxfId="49"/>
    <tableColumn id="8" xr3:uid="{994B02F6-695F-4881-97F8-9A08F68AAA75}" name="Total Community Benefit Spending" dataDxfId="48"/>
    <tableColumn id="9" xr3:uid="{696275DB-DAD6-495A-9118-F40D850E6DB5}" name="Minimum Spending Floor Met" dataDxfId="4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570690-E825-4C17-8C51-92674DC0BA27}" name="Hospital_Information" displayName="Hospital_Information" ref="A2:I62" totalsRowShown="0" headerRowDxfId="46" dataDxfId="45">
  <autoFilter ref="A2:I62" xr:uid="{B018249D-093C-47C0-A362-CCC1E2FA832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0E8CD7A-F353-48C6-8BED-C8E7A9C2280B}" name="AHA ID" dataDxfId="44"/>
    <tableColumn id="2" xr3:uid="{1D6CAB2A-27D2-425B-AC6F-CBEA7235C715}" name="Hospital Name" dataDxfId="43"/>
    <tableColumn id="3" xr3:uid="{D3AC56A3-B2F3-4BFE-A87A-67CF0D01E4B3}" name="Hospital Short Name" dataDxfId="42"/>
    <tableColumn id="4" xr3:uid="{0DDDCB2F-87D3-4FCA-8F1B-802B6134EBD8}" name="Type" dataDxfId="41"/>
    <tableColumn id="5" xr3:uid="{EB48CA2B-3F05-4EFF-919D-88B519DE97D9}" name="Critical Access" dataDxfId="40"/>
    <tableColumn id="6" xr3:uid="{FDA9AB44-EB24-4100-AFD1-D2BB2C9E64F6}" name="County" dataDxfId="39"/>
    <tableColumn id="7" xr3:uid="{1C8B3DF2-BA76-48AD-B9F8-10CE62241E76}" name="Frontier" dataDxfId="38"/>
    <tableColumn id="9" xr3:uid="{D54A3387-C446-4A55-956E-8E760D5E20D8}" name="Part of Health System" dataDxfId="37"/>
    <tableColumn id="10" xr3:uid="{3F14EA1C-3D56-4FDD-8CFE-B3897D1CFB13}" name="Health System Name" dataDxfId="3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D32F12-6026-435E-8401-B80B15716964}" name="Release_Notes" displayName="Release_Notes" ref="A2:C10" totalsRowShown="0" headerRowDxfId="35" dataDxfId="34">
  <autoFilter ref="A2:C10" xr:uid="{3A3549B0-5061-4FA6-8FA1-E138D19FEB25}">
    <filterColumn colId="0" hiddenButton="1"/>
    <filterColumn colId="1" hiddenButton="1"/>
    <filterColumn colId="2" hiddenButton="1"/>
  </autoFilter>
  <sortState xmlns:xlrd2="http://schemas.microsoft.com/office/spreadsheetml/2017/richdata2" ref="A3:C10">
    <sortCondition descending="1" ref="B5:B10"/>
  </sortState>
  <tableColumns count="3">
    <tableColumn id="1" xr3:uid="{A986D7AA-928E-4B72-82F7-B5E4AAC965F1}" name="Fiscal Year" dataDxfId="33"/>
    <tableColumn id="2" xr3:uid="{757D4B56-5162-4DD6-BA0F-609758C66623}" name="Date of Update" dataDxfId="32"/>
    <tableColumn id="3" xr3:uid="{57B8906F-B561-4CCE-94D8-E98CD1D0BBFF}" name="Notes" dataDxfId="31"/>
  </tableColumns>
  <tableStyleInfo name="Release Notes" showFirstColumn="0" showLastColumn="0" showRowStripes="1" showColumnStripes="0"/>
</table>
</file>

<file path=xl/theme/theme1.xml><?xml version="1.0" encoding="utf-8"?>
<a:theme xmlns:a="http://schemas.openxmlformats.org/drawingml/2006/main" name="OHA 2024">
  <a:themeElements>
    <a:clrScheme name="OHA 2024">
      <a:dk1>
        <a:srgbClr val="606060"/>
      </a:dk1>
      <a:lt1>
        <a:srgbClr val="FFFFFF"/>
      </a:lt1>
      <a:dk2>
        <a:srgbClr val="949494"/>
      </a:dk2>
      <a:lt2>
        <a:srgbClr val="F2F2F2"/>
      </a:lt2>
      <a:accent1>
        <a:srgbClr val="064276"/>
      </a:accent1>
      <a:accent2>
        <a:srgbClr val="EC5A24"/>
      </a:accent2>
      <a:accent3>
        <a:srgbClr val="009F98"/>
      </a:accent3>
      <a:accent4>
        <a:srgbClr val="752E71"/>
      </a:accent4>
      <a:accent5>
        <a:srgbClr val="FCB53B"/>
      </a:accent5>
      <a:accent6>
        <a:srgbClr val="BC4010"/>
      </a:accent6>
      <a:hlink>
        <a:srgbClr val="007771"/>
      </a:hlink>
      <a:folHlink>
        <a:srgbClr val="009F98"/>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HA 2024" id="{64BF888E-B4E9-44BB-B186-96165FC061E1}" vid="{DCD11EE2-5E2F-41C0-A48E-4A634A62C03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dd.admin@odhsoha.oregon.gov?subject=CBR-3%20For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1FD84-1860-4035-BAD3-4F805686D900}">
  <sheetPr>
    <tabColor theme="4"/>
  </sheetPr>
  <dimension ref="A1:N19"/>
  <sheetViews>
    <sheetView showGridLines="0" tabSelected="1" showWhiteSpace="0" zoomScaleNormal="100" zoomScaleSheetLayoutView="100" workbookViewId="0"/>
  </sheetViews>
  <sheetFormatPr defaultRowHeight="14" x14ac:dyDescent="0.3"/>
  <cols>
    <col min="1" max="1" width="9.09765625" customWidth="1"/>
    <col min="4" max="4" width="9.09765625" customWidth="1"/>
    <col min="6" max="7" width="9.09765625" customWidth="1"/>
  </cols>
  <sheetData>
    <row r="1" spans="1:14" ht="43.4" customHeight="1" x14ac:dyDescent="0.3">
      <c r="A1" s="97" t="s">
        <v>194</v>
      </c>
      <c r="B1" s="8"/>
      <c r="C1" s="8"/>
      <c r="D1" s="8"/>
      <c r="E1" s="8"/>
      <c r="F1" s="8"/>
      <c r="G1" s="8"/>
      <c r="H1" s="8"/>
      <c r="I1" s="8"/>
      <c r="J1" s="8"/>
      <c r="K1" s="8"/>
    </row>
    <row r="2" spans="1:14" ht="45.65" customHeight="1" x14ac:dyDescent="0.3">
      <c r="A2" s="94" t="s">
        <v>195</v>
      </c>
      <c r="B2" s="94"/>
      <c r="C2" s="94"/>
      <c r="D2" s="94"/>
      <c r="E2" s="94"/>
      <c r="F2" s="94"/>
      <c r="G2" s="94"/>
      <c r="H2" s="94"/>
      <c r="I2" s="94"/>
      <c r="J2" s="94"/>
      <c r="K2" s="94"/>
    </row>
    <row r="3" spans="1:14" ht="40" customHeight="1" x14ac:dyDescent="0.3">
      <c r="A3" s="96" t="s">
        <v>183</v>
      </c>
      <c r="B3" s="9"/>
      <c r="C3" s="10"/>
      <c r="F3" s="95" t="s">
        <v>184</v>
      </c>
      <c r="G3" s="95"/>
      <c r="H3" s="95"/>
      <c r="I3" s="95"/>
      <c r="J3" s="95"/>
      <c r="K3" s="11"/>
    </row>
    <row r="4" spans="1:14" ht="25.5" customHeight="1" x14ac:dyDescent="0.3">
      <c r="A4" s="83" t="s">
        <v>185</v>
      </c>
      <c r="B4" s="84"/>
      <c r="C4" s="84"/>
      <c r="D4" s="84"/>
      <c r="E4" s="84"/>
      <c r="F4" s="84"/>
      <c r="G4" s="84"/>
      <c r="H4" s="84"/>
      <c r="I4" s="84"/>
      <c r="J4" s="84"/>
      <c r="K4" s="84"/>
    </row>
    <row r="5" spans="1:14" ht="35.5" customHeight="1" x14ac:dyDescent="0.3">
      <c r="A5" s="92" t="s">
        <v>186</v>
      </c>
      <c r="B5" s="92"/>
      <c r="C5" s="92"/>
      <c r="D5" s="92"/>
      <c r="E5" s="92"/>
      <c r="F5" s="92"/>
      <c r="G5" s="92"/>
      <c r="H5" s="92"/>
      <c r="I5" s="92"/>
      <c r="J5" s="92"/>
      <c r="K5" s="92"/>
      <c r="N5" s="12"/>
    </row>
    <row r="6" spans="1:14" ht="49" customHeight="1" x14ac:dyDescent="0.3">
      <c r="A6" s="92" t="s">
        <v>187</v>
      </c>
      <c r="B6" s="92"/>
      <c r="C6" s="92"/>
      <c r="D6" s="92"/>
      <c r="E6" s="92"/>
      <c r="F6" s="92"/>
      <c r="G6" s="92"/>
      <c r="H6" s="92"/>
      <c r="I6" s="92"/>
      <c r="J6" s="92"/>
      <c r="K6" s="92"/>
    </row>
    <row r="7" spans="1:14" ht="77.150000000000006" customHeight="1" x14ac:dyDescent="0.3">
      <c r="A7" s="92" t="s">
        <v>188</v>
      </c>
      <c r="B7" s="92"/>
      <c r="C7" s="92"/>
      <c r="D7" s="92"/>
      <c r="E7" s="92"/>
      <c r="F7" s="92"/>
      <c r="G7" s="92"/>
      <c r="H7" s="92"/>
      <c r="I7" s="92"/>
      <c r="J7" s="92"/>
      <c r="K7" s="92"/>
    </row>
    <row r="8" spans="1:14" ht="46" customHeight="1" x14ac:dyDescent="0.3">
      <c r="A8" s="92" t="s">
        <v>189</v>
      </c>
      <c r="B8" s="92"/>
      <c r="C8" s="92"/>
      <c r="D8" s="92"/>
      <c r="E8" s="92"/>
      <c r="F8" s="92"/>
      <c r="G8" s="92"/>
      <c r="H8" s="92"/>
      <c r="I8" s="92"/>
      <c r="J8" s="92"/>
      <c r="K8" s="92"/>
    </row>
    <row r="9" spans="1:14" ht="65.150000000000006" customHeight="1" x14ac:dyDescent="0.3">
      <c r="A9" s="92" t="s">
        <v>190</v>
      </c>
      <c r="B9" s="92"/>
      <c r="C9" s="92"/>
      <c r="D9" s="92"/>
      <c r="E9" s="92"/>
      <c r="F9" s="92"/>
      <c r="G9" s="92"/>
      <c r="H9" s="92"/>
      <c r="I9" s="92"/>
      <c r="J9" s="92"/>
      <c r="K9" s="92"/>
    </row>
    <row r="10" spans="1:14" ht="26.15" customHeight="1" x14ac:dyDescent="0.3">
      <c r="A10" s="79" t="s">
        <v>191</v>
      </c>
      <c r="B10" s="80"/>
      <c r="C10" s="13"/>
      <c r="D10" s="13"/>
      <c r="E10" s="14"/>
      <c r="F10" s="13"/>
      <c r="G10" s="15"/>
      <c r="H10" s="93" t="s">
        <v>192</v>
      </c>
      <c r="I10" s="93"/>
      <c r="J10" s="93"/>
      <c r="K10" s="93"/>
    </row>
    <row r="11" spans="1:14" ht="20.149999999999999" customHeight="1" x14ac:dyDescent="0.3">
      <c r="A11" s="81" t="s">
        <v>214</v>
      </c>
      <c r="B11" s="82"/>
      <c r="C11" s="82"/>
      <c r="D11" s="82"/>
      <c r="E11" s="82"/>
      <c r="F11" s="82"/>
      <c r="G11" s="82"/>
      <c r="H11" s="82"/>
      <c r="I11" s="82"/>
      <c r="J11" s="82"/>
      <c r="K11" s="82"/>
    </row>
    <row r="12" spans="1:14" ht="16.5" customHeight="1" x14ac:dyDescent="0.3">
      <c r="A12" s="16" t="s">
        <v>193</v>
      </c>
    </row>
    <row r="13" spans="1:14" ht="16.5" customHeight="1" x14ac:dyDescent="0.3"/>
    <row r="14" spans="1:14" ht="16.5" customHeight="1" x14ac:dyDescent="0.3"/>
    <row r="15" spans="1:14" ht="16.5" customHeight="1" x14ac:dyDescent="0.3"/>
    <row r="16" spans="1:14" ht="16.5" customHeight="1" x14ac:dyDescent="0.3"/>
    <row r="17" ht="16.5" customHeight="1" x14ac:dyDescent="0.3"/>
    <row r="18" ht="16.5" customHeight="1" x14ac:dyDescent="0.3"/>
    <row r="19" ht="16.5" customHeight="1" x14ac:dyDescent="0.3"/>
  </sheetData>
  <mergeCells count="8">
    <mergeCell ref="A9:K9"/>
    <mergeCell ref="H10:K10"/>
    <mergeCell ref="A2:K2"/>
    <mergeCell ref="F3:J3"/>
    <mergeCell ref="A5:K5"/>
    <mergeCell ref="A6:K6"/>
    <mergeCell ref="A7:K7"/>
    <mergeCell ref="A8:K8"/>
  </mergeCells>
  <hyperlinks>
    <hyperlink ref="F3" r:id="rId1" xr:uid="{BED2EBCC-B81A-488D-9C54-505D8FB2C0F0}"/>
  </hyperlinks>
  <printOptions horizontalCentered="1" verticalCentered="1"/>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7A4A-186F-4063-8741-7B88ED8B773F}">
  <dimension ref="A1:GM246"/>
  <sheetViews>
    <sheetView showGridLines="0" zoomScale="90" zoomScaleNormal="90" workbookViewId="0">
      <pane ySplit="1" topLeftCell="A2" activePane="bottomLeft" state="frozen"/>
      <selection pane="bottomLeft"/>
    </sheetView>
  </sheetViews>
  <sheetFormatPr defaultColWidth="9.09765625" defaultRowHeight="16.5" customHeight="1" x14ac:dyDescent="0.3"/>
  <cols>
    <col min="1" max="1" width="54.796875" style="17" bestFit="1" customWidth="1"/>
    <col min="2" max="2" width="20" style="17" bestFit="1" customWidth="1"/>
    <col min="3" max="5" width="15.796875" style="17" bestFit="1" customWidth="1"/>
    <col min="6" max="36" width="9.09765625" style="17" customWidth="1"/>
    <col min="37" max="39" width="12.09765625" style="17" customWidth="1"/>
    <col min="40" max="40" width="9.8984375" style="17" customWidth="1"/>
    <col min="41" max="41" width="8.59765625" style="17" customWidth="1"/>
    <col min="42" max="60" width="10.09765625" style="17" customWidth="1"/>
    <col min="61" max="74" width="11.09765625" style="17" customWidth="1"/>
    <col min="75" max="78" width="12.09765625" style="17" customWidth="1"/>
    <col min="79" max="79" width="9.8984375" style="17" customWidth="1"/>
    <col min="80" max="96" width="10.09765625" style="17" customWidth="1"/>
    <col min="97" max="105" width="11.09765625" style="17" customWidth="1"/>
    <col min="106" max="113" width="12.09765625" style="17" customWidth="1"/>
    <col min="114" max="114" width="9.8984375" style="17" customWidth="1"/>
    <col min="115" max="130" width="10.09765625" style="17" customWidth="1"/>
    <col min="131" max="140" width="11.09765625" style="17" customWidth="1"/>
    <col min="141" max="148" width="12.09765625" style="17" customWidth="1"/>
    <col min="149" max="149" width="9.8984375" style="17" customWidth="1"/>
    <col min="150" max="162" width="10.09765625" style="17" customWidth="1"/>
    <col min="163" max="167" width="11.09765625" style="17" customWidth="1"/>
    <col min="168" max="170" width="12.09765625" style="17" customWidth="1"/>
    <col min="171" max="171" width="7.296875" style="17" customWidth="1"/>
    <col min="172" max="172" width="9.8984375" style="17" customWidth="1"/>
    <col min="173" max="185" width="10.09765625" style="17" customWidth="1"/>
    <col min="186" max="189" width="11.09765625" style="17" customWidth="1"/>
    <col min="190" max="193" width="12.09765625" style="17" customWidth="1"/>
    <col min="194" max="194" width="7.296875" style="17" customWidth="1"/>
    <col min="195" max="195" width="9.8984375" style="17" customWidth="1"/>
    <col min="196" max="16384" width="9.09765625" style="17"/>
  </cols>
  <sheetData>
    <row r="1" spans="1:195" customFormat="1" ht="20.149999999999999" customHeight="1" x14ac:dyDescent="0.3">
      <c r="A1" s="44" t="s">
        <v>206</v>
      </c>
      <c r="B1" s="45"/>
      <c r="C1" s="45"/>
      <c r="D1" s="45"/>
      <c r="E1" s="45"/>
      <c r="F1" s="22"/>
      <c r="G1" s="19"/>
    </row>
    <row r="2" spans="1:195" s="23" customFormat="1" ht="16.5" customHeight="1" x14ac:dyDescent="0.3">
      <c r="A2" s="21"/>
      <c r="B2" s="22"/>
      <c r="C2" s="22"/>
      <c r="D2" s="22"/>
      <c r="E2" s="22"/>
      <c r="F2" s="22"/>
      <c r="G2" s="22"/>
    </row>
    <row r="3" spans="1:195" s="23" customFormat="1" ht="16.5" customHeight="1" x14ac:dyDescent="0.3">
      <c r="A3" s="21"/>
      <c r="B3" s="22"/>
      <c r="C3" s="22"/>
      <c r="D3" s="22"/>
      <c r="E3" s="22"/>
      <c r="F3" s="22"/>
      <c r="G3" s="22"/>
    </row>
    <row r="4" spans="1:195" ht="16.5" customHeight="1" x14ac:dyDescent="0.35">
      <c r="A4" s="25" t="s">
        <v>26</v>
      </c>
      <c r="B4" s="25" t="s">
        <v>181</v>
      </c>
    </row>
    <row r="5" spans="1:195" ht="16.5" customHeight="1" x14ac:dyDescent="0.35">
      <c r="A5" s="25" t="s">
        <v>178</v>
      </c>
      <c r="B5" s="25" t="s">
        <v>181</v>
      </c>
      <c r="C5" s="18"/>
      <c r="D5" s="18"/>
    </row>
    <row r="6" spans="1:195" ht="16.5" customHeight="1" x14ac:dyDescent="0.3">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row>
    <row r="7" spans="1:195" ht="16.5" customHeight="1" x14ac:dyDescent="0.35">
      <c r="A7" s="70" t="s">
        <v>182</v>
      </c>
      <c r="B7" s="25" t="s">
        <v>172</v>
      </c>
      <c r="C7" s="25"/>
      <c r="D7" s="25"/>
      <c r="E7" s="25"/>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row>
    <row r="8" spans="1:195" ht="16.5" customHeight="1" x14ac:dyDescent="0.35">
      <c r="A8" s="25" t="s">
        <v>32</v>
      </c>
      <c r="B8" s="25">
        <v>2022</v>
      </c>
      <c r="C8" s="25">
        <v>2023</v>
      </c>
      <c r="D8" s="25">
        <v>2024</v>
      </c>
      <c r="E8" s="25">
        <v>2025</v>
      </c>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row>
    <row r="9" spans="1:195" ht="16.5" customHeight="1" x14ac:dyDescent="0.35">
      <c r="A9" s="70" t="s">
        <v>139</v>
      </c>
      <c r="B9" s="91">
        <v>19822855</v>
      </c>
      <c r="C9" s="91">
        <v>19286804.684919301</v>
      </c>
      <c r="D9" s="91">
        <v>15865960.660470201</v>
      </c>
      <c r="E9" s="91"/>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row>
    <row r="10" spans="1:195" ht="16.5" customHeight="1" x14ac:dyDescent="0.35">
      <c r="A10" s="70" t="s">
        <v>143</v>
      </c>
      <c r="B10" s="91">
        <v>27742157.452884797</v>
      </c>
      <c r="C10" s="91">
        <v>25052390.6983697</v>
      </c>
      <c r="D10" s="91">
        <v>32305997.925759129</v>
      </c>
      <c r="E10" s="91"/>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row>
    <row r="11" spans="1:195" ht="16.5" customHeight="1" x14ac:dyDescent="0.35">
      <c r="A11" s="70" t="s">
        <v>144</v>
      </c>
      <c r="B11" s="91">
        <v>9374631</v>
      </c>
      <c r="C11" s="91">
        <v>6244776.3113035094</v>
      </c>
      <c r="D11" s="91">
        <v>7280758.5339753097</v>
      </c>
      <c r="E11" s="91"/>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row>
    <row r="12" spans="1:195" ht="16.5" customHeight="1" x14ac:dyDescent="0.35">
      <c r="A12" s="70" t="s">
        <v>145</v>
      </c>
      <c r="B12" s="91">
        <v>176971318.11111271</v>
      </c>
      <c r="C12" s="91">
        <v>98037320.044927016</v>
      </c>
      <c r="D12" s="91">
        <v>91239997.71984145</v>
      </c>
      <c r="E12" s="91"/>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row>
    <row r="13" spans="1:195" ht="16.5" customHeight="1" x14ac:dyDescent="0.35">
      <c r="A13" s="70" t="s">
        <v>0</v>
      </c>
      <c r="B13" s="91">
        <v>44466477.109512813</v>
      </c>
      <c r="C13" s="91">
        <v>35883309.580196701</v>
      </c>
      <c r="D13" s="91">
        <v>32702028.561307762</v>
      </c>
      <c r="E13" s="91">
        <v>41538451.1799573</v>
      </c>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row>
    <row r="14" spans="1:195" ht="16.5" customHeight="1" x14ac:dyDescent="0.35">
      <c r="A14" s="70" t="s">
        <v>1</v>
      </c>
      <c r="B14" s="91">
        <v>3277386.5615515723</v>
      </c>
      <c r="C14" s="91">
        <v>3305738.75969443</v>
      </c>
      <c r="D14" s="91">
        <v>4122822.2368274149</v>
      </c>
      <c r="E14" s="91"/>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row>
    <row r="15" spans="1:195" ht="16.5" customHeight="1" x14ac:dyDescent="0.35">
      <c r="A15" s="70" t="s">
        <v>2</v>
      </c>
      <c r="B15" s="91">
        <v>9707238</v>
      </c>
      <c r="C15" s="91">
        <v>8930240.6228848994</v>
      </c>
      <c r="D15" s="91">
        <v>9026693.2698990293</v>
      </c>
      <c r="E15" s="91"/>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row>
    <row r="16" spans="1:195" ht="16.5" customHeight="1" x14ac:dyDescent="0.35">
      <c r="A16" s="70" t="s">
        <v>3</v>
      </c>
      <c r="B16" s="91">
        <v>2406976.5070454776</v>
      </c>
      <c r="C16" s="91">
        <v>2321093.7369750999</v>
      </c>
      <c r="D16" s="91">
        <v>3379104.8042808762</v>
      </c>
      <c r="E16" s="91"/>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row>
    <row r="17" spans="1:195" ht="16.5" customHeight="1" x14ac:dyDescent="0.35">
      <c r="A17" s="70" t="s">
        <v>4</v>
      </c>
      <c r="B17" s="91">
        <v>481688.35220224957</v>
      </c>
      <c r="C17" s="91">
        <v>6355752.9775868095</v>
      </c>
      <c r="D17" s="91">
        <v>11357963.557504866</v>
      </c>
      <c r="E17" s="91"/>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row>
    <row r="18" spans="1:195" ht="16.5" customHeight="1" x14ac:dyDescent="0.35">
      <c r="A18" s="70" t="s">
        <v>5</v>
      </c>
      <c r="B18" s="91">
        <v>74373729</v>
      </c>
      <c r="C18" s="91">
        <v>80485685.157765895</v>
      </c>
      <c r="D18" s="91"/>
      <c r="E18" s="91"/>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row>
    <row r="19" spans="1:195" ht="16.5" customHeight="1" x14ac:dyDescent="0.35">
      <c r="A19" s="70" t="s">
        <v>6</v>
      </c>
      <c r="B19" s="91">
        <v>40966157.761962004</v>
      </c>
      <c r="C19" s="91">
        <v>45016769.250332899</v>
      </c>
      <c r="D19" s="91">
        <v>55525990.406126246</v>
      </c>
      <c r="E19" s="91">
        <v>55544566.788729399</v>
      </c>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row>
    <row r="20" spans="1:195" ht="16.5" customHeight="1" x14ac:dyDescent="0.35">
      <c r="A20" s="70" t="s">
        <v>7</v>
      </c>
      <c r="B20" s="91">
        <v>7286936</v>
      </c>
      <c r="C20" s="91">
        <v>5513843.6919332501</v>
      </c>
      <c r="D20" s="91">
        <v>5635289.4847521745</v>
      </c>
      <c r="E20" s="91">
        <v>13171324.84069399</v>
      </c>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row>
    <row r="21" spans="1:195" ht="16.5" customHeight="1" x14ac:dyDescent="0.35">
      <c r="A21" s="70" t="s">
        <v>8</v>
      </c>
      <c r="B21" s="91">
        <v>3411876</v>
      </c>
      <c r="C21" s="91">
        <v>3344524.3450366152</v>
      </c>
      <c r="D21" s="91">
        <v>3248671.2367592128</v>
      </c>
      <c r="E21" s="91">
        <v>4263150.3924796898</v>
      </c>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row>
    <row r="22" spans="1:195" ht="16.5" customHeight="1" x14ac:dyDescent="0.35">
      <c r="A22" s="70" t="s">
        <v>9</v>
      </c>
      <c r="B22" s="91">
        <v>21328966.818269562</v>
      </c>
      <c r="C22" s="91">
        <v>28657159.647462498</v>
      </c>
      <c r="D22" s="91">
        <v>30305033.342078909</v>
      </c>
      <c r="E22" s="91">
        <v>39308432.428590298</v>
      </c>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row>
    <row r="23" spans="1:195" ht="16.5" customHeight="1" x14ac:dyDescent="0.35">
      <c r="A23" s="70" t="s">
        <v>10</v>
      </c>
      <c r="B23" s="91">
        <v>38441830</v>
      </c>
      <c r="C23" s="91">
        <v>40713145.7999999</v>
      </c>
      <c r="D23" s="91">
        <v>71046284.47577621</v>
      </c>
      <c r="E23" s="91"/>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row>
    <row r="24" spans="1:195" ht="16.5" customHeight="1" x14ac:dyDescent="0.35">
      <c r="A24" s="70" t="s">
        <v>173</v>
      </c>
      <c r="B24" s="91">
        <v>15153136</v>
      </c>
      <c r="C24" s="91">
        <v>15909480.699999901</v>
      </c>
      <c r="D24" s="91">
        <v>28775863.129535325</v>
      </c>
      <c r="E24" s="91"/>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row>
    <row r="25" spans="1:195" ht="16.5" customHeight="1" x14ac:dyDescent="0.35">
      <c r="A25" s="70" t="s">
        <v>11</v>
      </c>
      <c r="B25" s="91">
        <v>9662708.6803788617</v>
      </c>
      <c r="C25" s="91">
        <v>6491590.576946822</v>
      </c>
      <c r="D25" s="91">
        <v>2327918.63</v>
      </c>
      <c r="E25" s="91">
        <v>6822279.8801696301</v>
      </c>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row>
    <row r="26" spans="1:195" ht="16.5" customHeight="1" x14ac:dyDescent="0.35">
      <c r="A26" s="70" t="s">
        <v>141</v>
      </c>
      <c r="B26" s="91">
        <v>323517773</v>
      </c>
      <c r="C26" s="91">
        <v>350764773.1989454</v>
      </c>
      <c r="D26" s="91">
        <v>330528818.10367006</v>
      </c>
      <c r="E26" s="91">
        <v>354181636.20076132</v>
      </c>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row>
    <row r="27" spans="1:195" ht="16.5" customHeight="1" x14ac:dyDescent="0.35">
      <c r="A27" s="70" t="s">
        <v>12</v>
      </c>
      <c r="B27" s="91">
        <v>8200104</v>
      </c>
      <c r="C27" s="91">
        <v>8023704.0587593</v>
      </c>
      <c r="D27" s="91">
        <v>6424983.8341106568</v>
      </c>
      <c r="E27" s="91">
        <v>5556084.6255947798</v>
      </c>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row>
    <row r="28" spans="1:195" ht="16.5" customHeight="1" x14ac:dyDescent="0.35">
      <c r="A28" s="70" t="s">
        <v>13</v>
      </c>
      <c r="B28" s="91">
        <v>17948810.014150985</v>
      </c>
      <c r="C28" s="91">
        <v>19061897.097702999</v>
      </c>
      <c r="D28" s="91">
        <v>23709469.864999998</v>
      </c>
      <c r="E28" s="91">
        <v>36239220.798350401</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row>
    <row r="29" spans="1:195" ht="16.5" customHeight="1" x14ac:dyDescent="0.35">
      <c r="A29" s="70" t="s">
        <v>147</v>
      </c>
      <c r="B29" s="91">
        <v>417394715</v>
      </c>
      <c r="C29" s="91">
        <v>323614266.61000001</v>
      </c>
      <c r="D29" s="91">
        <v>499233699.57999998</v>
      </c>
      <c r="E29" s="91">
        <v>509435937</v>
      </c>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row>
    <row r="30" spans="1:195" ht="16.5" customHeight="1" x14ac:dyDescent="0.35">
      <c r="A30" s="70" t="s">
        <v>142</v>
      </c>
      <c r="B30" s="91">
        <v>156878135.83597586</v>
      </c>
      <c r="C30" s="91">
        <v>125457965.16666052</v>
      </c>
      <c r="D30" s="91">
        <v>123950690.31563725</v>
      </c>
      <c r="E30" s="91">
        <v>129447166.79717189</v>
      </c>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row>
    <row r="31" spans="1:195" ht="16.5" customHeight="1" x14ac:dyDescent="0.35">
      <c r="A31" s="70" t="s">
        <v>15</v>
      </c>
      <c r="B31" s="91">
        <v>2796741</v>
      </c>
      <c r="C31" s="91">
        <v>3518039.5832033199</v>
      </c>
      <c r="D31" s="91">
        <v>4207552.8729644353</v>
      </c>
      <c r="E31" s="91">
        <v>3432848.9949329998</v>
      </c>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row>
    <row r="32" spans="1:195" ht="16.5" customHeight="1" x14ac:dyDescent="0.35">
      <c r="A32" s="70" t="s">
        <v>140</v>
      </c>
      <c r="B32" s="91">
        <v>326288124</v>
      </c>
      <c r="C32" s="91">
        <v>305783064.58199239</v>
      </c>
      <c r="D32" s="91">
        <v>332001046.80681992</v>
      </c>
      <c r="E32" s="91"/>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row>
    <row r="33" spans="1:195" ht="16.5" customHeight="1" x14ac:dyDescent="0.35">
      <c r="A33" s="70" t="s">
        <v>16</v>
      </c>
      <c r="B33" s="91">
        <v>1851225.5844428893</v>
      </c>
      <c r="C33" s="91">
        <v>2934464.3690792001</v>
      </c>
      <c r="D33" s="91">
        <v>3560890.4171653967</v>
      </c>
      <c r="E33" s="91">
        <v>7280718.3397959601</v>
      </c>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row>
    <row r="34" spans="1:195" ht="16.5" customHeight="1" x14ac:dyDescent="0.35">
      <c r="A34" s="70" t="s">
        <v>17</v>
      </c>
      <c r="B34" s="91">
        <v>4998864.7918177973</v>
      </c>
      <c r="C34" s="91">
        <v>5693816.3225258496</v>
      </c>
      <c r="D34" s="91">
        <v>5917614.2269763388</v>
      </c>
      <c r="E34" s="91">
        <v>5451319.54699603</v>
      </c>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row>
    <row r="35" spans="1:195" ht="16.5" customHeight="1" x14ac:dyDescent="0.35">
      <c r="A35" s="70" t="s">
        <v>146</v>
      </c>
      <c r="B35" s="91">
        <v>141560625.65243527</v>
      </c>
      <c r="C35" s="91">
        <v>140746713.89308277</v>
      </c>
      <c r="D35" s="91">
        <v>162149208.26439708</v>
      </c>
      <c r="E35" s="91">
        <v>213071022.81989408</v>
      </c>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row>
    <row r="36" spans="1:195" ht="16.5" customHeight="1" x14ac:dyDescent="0.35">
      <c r="A36" s="70" t="s">
        <v>18</v>
      </c>
      <c r="B36" s="91">
        <v>31046226</v>
      </c>
      <c r="C36" s="91">
        <v>30978920.1842083</v>
      </c>
      <c r="D36" s="91"/>
      <c r="E36" s="91"/>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row>
    <row r="37" spans="1:195" ht="16.5" customHeight="1" x14ac:dyDescent="0.35">
      <c r="A37" s="70" t="s">
        <v>171</v>
      </c>
      <c r="B37" s="91"/>
      <c r="C37" s="91"/>
      <c r="D37" s="91">
        <v>159522488.35364732</v>
      </c>
      <c r="E37" s="91"/>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row>
    <row r="38" spans="1:195" ht="16.5" customHeight="1" x14ac:dyDescent="0.35">
      <c r="A38" s="70" t="s">
        <v>19</v>
      </c>
      <c r="B38" s="91">
        <v>8281159</v>
      </c>
      <c r="C38" s="91">
        <v>10630930.216701699</v>
      </c>
      <c r="D38" s="91"/>
      <c r="E38" s="91"/>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row>
    <row r="39" spans="1:195" ht="16.5" customHeight="1" x14ac:dyDescent="0.35">
      <c r="A39" s="70" t="s">
        <v>20</v>
      </c>
      <c r="B39" s="91">
        <v>6599239</v>
      </c>
      <c r="C39" s="91">
        <v>8304224.1095801201</v>
      </c>
      <c r="D39" s="91"/>
      <c r="E39" s="91"/>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row>
    <row r="40" spans="1:195" ht="16.5" customHeight="1" x14ac:dyDescent="0.35">
      <c r="A40" s="70" t="s">
        <v>21</v>
      </c>
      <c r="B40" s="91">
        <v>7355924</v>
      </c>
      <c r="C40" s="91">
        <v>8045335.5578230703</v>
      </c>
      <c r="D40" s="91"/>
      <c r="E40" s="91"/>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row>
    <row r="41" spans="1:195" ht="16.5" customHeight="1" x14ac:dyDescent="0.35">
      <c r="A41" s="70" t="s">
        <v>22</v>
      </c>
      <c r="B41" s="91">
        <v>5880014</v>
      </c>
      <c r="C41" s="91">
        <v>8095573.2570887124</v>
      </c>
      <c r="D41" s="91">
        <v>3541211.7037023753</v>
      </c>
      <c r="E41" s="91"/>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row>
    <row r="42" spans="1:195" ht="16.5" customHeight="1" x14ac:dyDescent="0.35">
      <c r="A42" s="70" t="s">
        <v>136</v>
      </c>
      <c r="B42" s="91">
        <v>15380036</v>
      </c>
      <c r="C42" s="91">
        <v>11931533.9630187</v>
      </c>
      <c r="D42" s="91">
        <v>11711945.024016291</v>
      </c>
      <c r="E42" s="91"/>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row>
    <row r="43" spans="1:195" ht="16.5" customHeight="1" x14ac:dyDescent="0.35">
      <c r="A43" s="70" t="s">
        <v>23</v>
      </c>
      <c r="B43" s="91">
        <v>29976963.536717068</v>
      </c>
      <c r="C43" s="91">
        <v>31233951.80294244</v>
      </c>
      <c r="D43" s="91">
        <v>35536492.244803481</v>
      </c>
      <c r="E43" s="91"/>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row>
    <row r="44" spans="1:195" ht="16.5" customHeight="1" x14ac:dyDescent="0.35">
      <c r="A44" s="70" t="s">
        <v>24</v>
      </c>
      <c r="B44" s="91">
        <v>1834603.9096709101</v>
      </c>
      <c r="C44" s="91">
        <v>4004657.7494920702</v>
      </c>
      <c r="D44" s="91">
        <v>2069895.6078816778</v>
      </c>
      <c r="E44" s="91"/>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row>
    <row r="45" spans="1:195" ht="16.5" customHeight="1" x14ac:dyDescent="0.35">
      <c r="A45" s="70" t="s">
        <v>138</v>
      </c>
      <c r="B45" s="91">
        <v>2355514</v>
      </c>
      <c r="C45" s="91">
        <v>2622389.6418999899</v>
      </c>
      <c r="D45" s="91">
        <v>4345308.4461000003</v>
      </c>
      <c r="E45" s="91">
        <v>5175082.4606928499</v>
      </c>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row>
    <row r="46" spans="1:195" ht="16.5" customHeight="1" x14ac:dyDescent="0.35">
      <c r="A46" s="70" t="s">
        <v>137</v>
      </c>
      <c r="B46" s="91">
        <v>117285949</v>
      </c>
      <c r="C46" s="91">
        <v>112663765.71339619</v>
      </c>
      <c r="D46" s="91">
        <v>137470059.10949096</v>
      </c>
      <c r="E46" s="91"/>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row>
    <row r="47" spans="1:195" ht="16.5" customHeight="1" x14ac:dyDescent="0.35">
      <c r="A47" s="70" t="s">
        <v>25</v>
      </c>
      <c r="B47" s="91">
        <v>2297889.8856681008</v>
      </c>
      <c r="C47" s="91">
        <v>2423017.0546389502</v>
      </c>
      <c r="D47" s="91">
        <v>2687131.038763592</v>
      </c>
      <c r="E47" s="91">
        <v>3870841.2144276099</v>
      </c>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row>
    <row r="48" spans="1:195" ht="16.5" customHeight="1" x14ac:dyDescent="0.3">
      <c r="A48" s="71" t="s">
        <v>31</v>
      </c>
      <c r="B48" s="72">
        <v>2134604705.565799</v>
      </c>
      <c r="C48" s="72">
        <v>1948082630.7190776</v>
      </c>
      <c r="D48" s="72">
        <v>2252714883.790041</v>
      </c>
      <c r="E48" s="72">
        <v>1433790084.3092384</v>
      </c>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row>
    <row r="49" spans="1:13" ht="16.5" customHeight="1" x14ac:dyDescent="0.3">
      <c r="A49" s="16" t="s">
        <v>193</v>
      </c>
      <c r="B49" s="18"/>
      <c r="C49" s="18"/>
      <c r="D49" s="18"/>
      <c r="E49" s="18"/>
      <c r="F49" s="18"/>
      <c r="G49" s="18"/>
      <c r="H49" s="18"/>
      <c r="I49" s="18"/>
      <c r="J49" s="18"/>
      <c r="K49" s="18"/>
      <c r="L49" s="18"/>
      <c r="M49" s="18"/>
    </row>
    <row r="50" spans="1:13" ht="16.5" customHeight="1" x14ac:dyDescent="0.3">
      <c r="A50" s="18"/>
      <c r="B50" s="18"/>
      <c r="C50" s="18"/>
      <c r="D50" s="18"/>
      <c r="E50" s="18"/>
      <c r="F50" s="18"/>
      <c r="G50" s="18"/>
    </row>
    <row r="51" spans="1:13" ht="16.5" customHeight="1" x14ac:dyDescent="0.3">
      <c r="A51" s="18"/>
      <c r="B51" s="18"/>
      <c r="C51" s="18"/>
      <c r="D51" s="18"/>
      <c r="E51" s="18"/>
      <c r="F51" s="18"/>
      <c r="G51" s="18"/>
    </row>
    <row r="52" spans="1:13" ht="16.5" customHeight="1" x14ac:dyDescent="0.3">
      <c r="A52" s="18"/>
      <c r="B52" s="18"/>
      <c r="C52" s="18"/>
      <c r="D52" s="18"/>
      <c r="E52" s="18"/>
      <c r="F52" s="18"/>
      <c r="G52" s="18"/>
    </row>
    <row r="53" spans="1:13" ht="16.5" customHeight="1" x14ac:dyDescent="0.3">
      <c r="A53" s="18"/>
      <c r="B53" s="18"/>
      <c r="C53" s="18"/>
      <c r="D53" s="18"/>
      <c r="E53" s="18"/>
      <c r="F53" s="18"/>
      <c r="G53" s="18"/>
    </row>
    <row r="54" spans="1:13" ht="16.5" customHeight="1" x14ac:dyDescent="0.3">
      <c r="A54" s="18"/>
      <c r="B54" s="18"/>
      <c r="C54" s="18"/>
      <c r="D54" s="18"/>
      <c r="E54" s="18"/>
      <c r="F54" s="18"/>
      <c r="G54" s="18"/>
    </row>
    <row r="55" spans="1:13" ht="16.5" customHeight="1" x14ac:dyDescent="0.3">
      <c r="A55" s="18"/>
      <c r="B55" s="18"/>
      <c r="C55" s="18"/>
      <c r="D55" s="18"/>
      <c r="E55" s="18"/>
      <c r="F55" s="18"/>
      <c r="G55" s="18"/>
    </row>
    <row r="56" spans="1:13" ht="16.5" customHeight="1" x14ac:dyDescent="0.3">
      <c r="A56" s="18"/>
      <c r="B56" s="18"/>
      <c r="C56" s="18"/>
      <c r="D56" s="18"/>
      <c r="E56" s="18"/>
      <c r="F56" s="18"/>
      <c r="G56" s="18"/>
    </row>
    <row r="57" spans="1:13" ht="16.5" customHeight="1" x14ac:dyDescent="0.3">
      <c r="A57" s="18"/>
      <c r="B57" s="18"/>
      <c r="C57" s="18"/>
      <c r="D57" s="18"/>
      <c r="E57" s="18"/>
      <c r="F57" s="18"/>
      <c r="G57" s="18"/>
    </row>
    <row r="58" spans="1:13" ht="16.5" customHeight="1" x14ac:dyDescent="0.3">
      <c r="A58" s="18"/>
      <c r="B58" s="18"/>
      <c r="C58" s="18"/>
      <c r="D58" s="18"/>
      <c r="E58" s="18"/>
      <c r="F58" s="18"/>
      <c r="G58" s="18"/>
    </row>
    <row r="59" spans="1:13" ht="16.5" customHeight="1" x14ac:dyDescent="0.3">
      <c r="A59" s="18"/>
      <c r="B59" s="18"/>
      <c r="C59" s="18"/>
      <c r="D59" s="18"/>
      <c r="E59" s="18"/>
      <c r="F59" s="18"/>
      <c r="G59" s="18"/>
    </row>
    <row r="60" spans="1:13" ht="16.5" customHeight="1" x14ac:dyDescent="0.3">
      <c r="A60" s="18"/>
      <c r="B60" s="18"/>
      <c r="C60" s="18"/>
      <c r="D60" s="18"/>
      <c r="E60" s="18"/>
      <c r="F60" s="18"/>
      <c r="G60" s="18"/>
    </row>
    <row r="61" spans="1:13" ht="16.5" customHeight="1" x14ac:dyDescent="0.3">
      <c r="A61" s="18"/>
      <c r="B61" s="18"/>
      <c r="C61" s="18"/>
      <c r="D61" s="18"/>
      <c r="E61" s="18"/>
      <c r="F61" s="18"/>
      <c r="G61" s="18"/>
    </row>
    <row r="62" spans="1:13" ht="16.5" customHeight="1" x14ac:dyDescent="0.3">
      <c r="A62" s="18"/>
      <c r="B62" s="18"/>
      <c r="C62" s="18"/>
      <c r="D62" s="18"/>
      <c r="E62" s="18"/>
      <c r="F62" s="18"/>
      <c r="G62" s="18"/>
    </row>
    <row r="63" spans="1:13" ht="16.5" customHeight="1" x14ac:dyDescent="0.3">
      <c r="A63" s="18"/>
      <c r="B63" s="18"/>
      <c r="C63" s="18"/>
      <c r="D63" s="18"/>
      <c r="E63" s="18"/>
      <c r="F63" s="18"/>
      <c r="G63" s="18"/>
    </row>
    <row r="64" spans="1:13" ht="16.5" customHeight="1" x14ac:dyDescent="0.3">
      <c r="A64" s="18"/>
      <c r="B64" s="18"/>
      <c r="C64" s="18"/>
      <c r="D64" s="18"/>
      <c r="E64" s="18"/>
      <c r="F64" s="18"/>
      <c r="G64" s="18"/>
    </row>
    <row r="65" spans="1:7" ht="16.5" customHeight="1" x14ac:dyDescent="0.3">
      <c r="A65" s="18"/>
      <c r="B65" s="18"/>
      <c r="C65" s="18"/>
      <c r="D65" s="18"/>
      <c r="E65" s="18"/>
      <c r="F65" s="18"/>
      <c r="G65" s="18"/>
    </row>
    <row r="66" spans="1:7" ht="16.5" customHeight="1" x14ac:dyDescent="0.3">
      <c r="A66" s="18"/>
      <c r="B66" s="18"/>
      <c r="C66" s="18"/>
      <c r="D66" s="18"/>
      <c r="E66" s="18"/>
      <c r="F66" s="18"/>
      <c r="G66" s="18"/>
    </row>
    <row r="67" spans="1:7" ht="16.5" customHeight="1" x14ac:dyDescent="0.3">
      <c r="A67" s="18"/>
      <c r="B67" s="18"/>
      <c r="C67" s="18"/>
      <c r="D67" s="18"/>
      <c r="E67" s="18"/>
      <c r="F67" s="18"/>
      <c r="G67" s="18"/>
    </row>
    <row r="68" spans="1:7" ht="16.5" customHeight="1" x14ac:dyDescent="0.3">
      <c r="A68" s="18"/>
      <c r="B68" s="18"/>
      <c r="C68" s="18"/>
      <c r="D68" s="18"/>
      <c r="E68" s="18"/>
      <c r="F68" s="18"/>
      <c r="G68" s="18"/>
    </row>
    <row r="69" spans="1:7" ht="16.5" customHeight="1" x14ac:dyDescent="0.3">
      <c r="A69" s="18"/>
      <c r="B69" s="18"/>
      <c r="C69" s="18"/>
      <c r="D69" s="18"/>
      <c r="E69" s="18"/>
      <c r="F69" s="18"/>
      <c r="G69" s="18"/>
    </row>
    <row r="70" spans="1:7" ht="16.5" customHeight="1" x14ac:dyDescent="0.3">
      <c r="A70" s="18"/>
      <c r="B70" s="18"/>
      <c r="C70" s="18"/>
      <c r="D70" s="18"/>
      <c r="E70" s="18"/>
      <c r="F70" s="18"/>
      <c r="G70" s="18"/>
    </row>
    <row r="71" spans="1:7" ht="16.5" customHeight="1" x14ac:dyDescent="0.3">
      <c r="A71" s="18"/>
      <c r="B71" s="18"/>
      <c r="C71" s="18"/>
      <c r="D71" s="18"/>
      <c r="E71" s="18"/>
      <c r="F71" s="18"/>
      <c r="G71" s="18"/>
    </row>
    <row r="72" spans="1:7" ht="16.5" customHeight="1" x14ac:dyDescent="0.3">
      <c r="A72" s="18"/>
      <c r="B72" s="18"/>
      <c r="C72" s="18"/>
      <c r="D72" s="18"/>
      <c r="E72" s="18"/>
      <c r="F72" s="18"/>
      <c r="G72" s="18"/>
    </row>
    <row r="73" spans="1:7" ht="16.5" customHeight="1" x14ac:dyDescent="0.3">
      <c r="A73" s="18"/>
      <c r="B73" s="18"/>
      <c r="C73" s="18"/>
      <c r="D73" s="18"/>
      <c r="E73" s="18"/>
      <c r="F73" s="18"/>
      <c r="G73" s="18"/>
    </row>
    <row r="74" spans="1:7" ht="16.5" customHeight="1" x14ac:dyDescent="0.3">
      <c r="A74" s="18"/>
      <c r="B74" s="18"/>
      <c r="C74" s="18"/>
      <c r="D74" s="18"/>
      <c r="E74" s="18"/>
      <c r="F74" s="18"/>
      <c r="G74" s="18"/>
    </row>
    <row r="75" spans="1:7" ht="16.5" customHeight="1" x14ac:dyDescent="0.3">
      <c r="A75" s="18"/>
      <c r="B75" s="18"/>
      <c r="C75" s="18"/>
      <c r="D75" s="18"/>
      <c r="E75" s="18"/>
      <c r="F75" s="18"/>
      <c r="G75" s="18"/>
    </row>
    <row r="76" spans="1:7" ht="16.5" customHeight="1" x14ac:dyDescent="0.3">
      <c r="A76" s="18"/>
      <c r="B76" s="18"/>
      <c r="C76" s="18"/>
      <c r="D76" s="18"/>
      <c r="E76" s="18"/>
      <c r="F76" s="18"/>
      <c r="G76" s="18"/>
    </row>
    <row r="77" spans="1:7" ht="16.5" customHeight="1" x14ac:dyDescent="0.3">
      <c r="A77" s="18"/>
      <c r="B77" s="18"/>
      <c r="C77" s="18"/>
      <c r="D77" s="18"/>
      <c r="E77" s="18"/>
      <c r="F77" s="18"/>
      <c r="G77" s="18"/>
    </row>
    <row r="78" spans="1:7" ht="16.5" customHeight="1" x14ac:dyDescent="0.3">
      <c r="A78" s="18"/>
      <c r="B78" s="18"/>
      <c r="C78" s="18"/>
      <c r="D78" s="18"/>
      <c r="E78" s="18"/>
      <c r="F78" s="18"/>
      <c r="G78" s="18"/>
    </row>
    <row r="79" spans="1:7" ht="16.5" customHeight="1" x14ac:dyDescent="0.3">
      <c r="A79" s="18"/>
      <c r="B79" s="18"/>
      <c r="C79" s="18"/>
      <c r="D79" s="18"/>
      <c r="E79" s="18"/>
      <c r="F79" s="18"/>
      <c r="G79" s="18"/>
    </row>
    <row r="80" spans="1:7" ht="16.5" customHeight="1" x14ac:dyDescent="0.3">
      <c r="A80" s="18"/>
      <c r="B80" s="18"/>
      <c r="C80" s="18"/>
      <c r="D80" s="18"/>
      <c r="E80" s="18"/>
      <c r="F80" s="18"/>
      <c r="G80" s="18"/>
    </row>
    <row r="81" spans="1:7" ht="16.5" customHeight="1" x14ac:dyDescent="0.3">
      <c r="A81" s="18"/>
      <c r="B81" s="18"/>
      <c r="C81" s="18"/>
      <c r="D81" s="18"/>
      <c r="E81" s="18"/>
      <c r="F81" s="18"/>
      <c r="G81" s="18"/>
    </row>
    <row r="82" spans="1:7" ht="16.5" customHeight="1" x14ac:dyDescent="0.3">
      <c r="A82" s="18"/>
      <c r="B82" s="18"/>
      <c r="C82" s="18"/>
      <c r="D82" s="18"/>
      <c r="E82" s="18"/>
      <c r="F82" s="18"/>
      <c r="G82" s="18"/>
    </row>
    <row r="83" spans="1:7" ht="16.5" customHeight="1" x14ac:dyDescent="0.3">
      <c r="A83" s="18"/>
      <c r="B83" s="18"/>
      <c r="C83" s="18"/>
      <c r="D83" s="18"/>
      <c r="E83" s="18"/>
      <c r="F83" s="18"/>
      <c r="G83" s="18"/>
    </row>
    <row r="84" spans="1:7" ht="16.5" customHeight="1" x14ac:dyDescent="0.3">
      <c r="A84" s="18"/>
      <c r="B84" s="18"/>
      <c r="C84" s="18"/>
      <c r="D84" s="18"/>
      <c r="E84" s="18"/>
      <c r="F84" s="18"/>
      <c r="G84" s="18"/>
    </row>
    <row r="85" spans="1:7" ht="16.5" customHeight="1" x14ac:dyDescent="0.3">
      <c r="A85" s="18"/>
      <c r="B85" s="18"/>
      <c r="C85" s="18"/>
      <c r="D85" s="18"/>
      <c r="E85" s="18"/>
      <c r="F85" s="18"/>
      <c r="G85" s="18"/>
    </row>
    <row r="86" spans="1:7" ht="16.5" customHeight="1" x14ac:dyDescent="0.3">
      <c r="A86" s="18"/>
      <c r="B86" s="18"/>
      <c r="C86" s="18"/>
      <c r="D86" s="18"/>
      <c r="E86" s="18"/>
      <c r="F86" s="18"/>
      <c r="G86" s="18"/>
    </row>
    <row r="87" spans="1:7" ht="16.5" customHeight="1" x14ac:dyDescent="0.3">
      <c r="A87" s="18"/>
      <c r="B87" s="18"/>
      <c r="C87" s="18"/>
      <c r="D87" s="18"/>
      <c r="E87" s="18"/>
      <c r="F87" s="18"/>
      <c r="G87" s="18"/>
    </row>
    <row r="88" spans="1:7" ht="16.5" customHeight="1" x14ac:dyDescent="0.3">
      <c r="A88" s="18"/>
      <c r="B88" s="18"/>
      <c r="C88" s="18"/>
      <c r="D88" s="18"/>
      <c r="E88" s="18"/>
      <c r="F88" s="18"/>
      <c r="G88" s="18"/>
    </row>
    <row r="89" spans="1:7" ht="16.5" customHeight="1" x14ac:dyDescent="0.3">
      <c r="A89" s="18"/>
      <c r="B89" s="18"/>
      <c r="C89" s="18"/>
      <c r="D89" s="18"/>
      <c r="E89" s="18"/>
      <c r="F89" s="18"/>
      <c r="G89" s="18"/>
    </row>
    <row r="90" spans="1:7" ht="16.5" customHeight="1" x14ac:dyDescent="0.3">
      <c r="A90" s="18"/>
      <c r="B90" s="18"/>
      <c r="C90" s="18"/>
      <c r="D90" s="18"/>
      <c r="E90" s="18"/>
      <c r="F90" s="18"/>
      <c r="G90" s="18"/>
    </row>
    <row r="91" spans="1:7" ht="16.5" customHeight="1" x14ac:dyDescent="0.3">
      <c r="A91" s="18"/>
      <c r="B91" s="18"/>
      <c r="C91" s="18"/>
      <c r="D91" s="18"/>
      <c r="E91" s="18"/>
      <c r="F91" s="18"/>
      <c r="G91" s="18"/>
    </row>
    <row r="92" spans="1:7" ht="16.5" customHeight="1" x14ac:dyDescent="0.3">
      <c r="A92" s="18"/>
      <c r="B92" s="18"/>
      <c r="C92" s="18"/>
      <c r="D92" s="18"/>
      <c r="E92" s="18"/>
      <c r="F92" s="18"/>
      <c r="G92" s="18"/>
    </row>
    <row r="93" spans="1:7" ht="16.5" customHeight="1" x14ac:dyDescent="0.3">
      <c r="A93" s="18"/>
      <c r="B93" s="18"/>
      <c r="C93" s="18"/>
      <c r="D93" s="18"/>
      <c r="E93" s="18"/>
      <c r="F93" s="18"/>
      <c r="G93" s="18"/>
    </row>
    <row r="94" spans="1:7" ht="16.5" customHeight="1" x14ac:dyDescent="0.3">
      <c r="A94" s="18"/>
      <c r="B94" s="18"/>
      <c r="C94" s="18"/>
      <c r="D94" s="18"/>
      <c r="E94" s="18"/>
      <c r="F94" s="18"/>
      <c r="G94" s="18"/>
    </row>
    <row r="95" spans="1:7" ht="16.5" customHeight="1" x14ac:dyDescent="0.3">
      <c r="A95" s="18"/>
      <c r="B95" s="18"/>
      <c r="C95" s="18"/>
      <c r="D95" s="18"/>
      <c r="E95" s="18"/>
      <c r="F95" s="18"/>
      <c r="G95" s="18"/>
    </row>
    <row r="96" spans="1:7" ht="16.5" customHeight="1" x14ac:dyDescent="0.3">
      <c r="A96" s="18"/>
      <c r="B96" s="18"/>
      <c r="C96" s="18"/>
      <c r="D96" s="18"/>
      <c r="E96" s="18"/>
      <c r="F96" s="18"/>
      <c r="G96" s="18"/>
    </row>
    <row r="97" spans="1:7" ht="16.5" customHeight="1" x14ac:dyDescent="0.3">
      <c r="A97" s="18"/>
      <c r="B97" s="18"/>
      <c r="C97" s="18"/>
      <c r="D97" s="18"/>
      <c r="E97" s="18"/>
      <c r="F97" s="18"/>
      <c r="G97" s="18"/>
    </row>
    <row r="98" spans="1:7" ht="16.5" customHeight="1" x14ac:dyDescent="0.3">
      <c r="A98" s="18"/>
      <c r="B98" s="18"/>
      <c r="C98" s="18"/>
      <c r="D98" s="18"/>
      <c r="E98" s="18"/>
      <c r="F98" s="18"/>
      <c r="G98" s="18"/>
    </row>
    <row r="99" spans="1:7" ht="16.5" customHeight="1" x14ac:dyDescent="0.3">
      <c r="A99" s="18"/>
      <c r="B99" s="18"/>
      <c r="C99" s="18"/>
      <c r="D99" s="18"/>
      <c r="E99" s="18"/>
      <c r="F99" s="18"/>
      <c r="G99" s="18"/>
    </row>
    <row r="100" spans="1:7" ht="16.5" customHeight="1" x14ac:dyDescent="0.3">
      <c r="A100" s="18"/>
      <c r="B100" s="18"/>
      <c r="C100" s="18"/>
      <c r="D100" s="18"/>
      <c r="E100" s="18"/>
      <c r="F100" s="18"/>
      <c r="G100" s="18"/>
    </row>
    <row r="101" spans="1:7" ht="16.5" customHeight="1" x14ac:dyDescent="0.3">
      <c r="A101" s="18"/>
      <c r="B101" s="18"/>
      <c r="C101" s="18"/>
      <c r="D101" s="18"/>
      <c r="E101" s="18"/>
      <c r="F101" s="18"/>
      <c r="G101" s="18"/>
    </row>
    <row r="102" spans="1:7" ht="16.5" customHeight="1" x14ac:dyDescent="0.3">
      <c r="A102" s="18"/>
      <c r="B102" s="18"/>
      <c r="C102" s="18"/>
      <c r="D102" s="18"/>
      <c r="E102" s="18"/>
      <c r="F102" s="18"/>
      <c r="G102" s="18"/>
    </row>
    <row r="103" spans="1:7" ht="16.5" customHeight="1" x14ac:dyDescent="0.3">
      <c r="A103" s="18"/>
      <c r="B103" s="18"/>
      <c r="C103" s="18"/>
      <c r="D103" s="18"/>
      <c r="E103" s="18"/>
      <c r="F103" s="18"/>
      <c r="G103" s="18"/>
    </row>
    <row r="104" spans="1:7" ht="16.5" customHeight="1" x14ac:dyDescent="0.3">
      <c r="A104" s="18"/>
      <c r="B104" s="18"/>
      <c r="C104" s="18"/>
      <c r="D104" s="18"/>
      <c r="E104" s="18"/>
      <c r="F104" s="18"/>
      <c r="G104" s="18"/>
    </row>
    <row r="105" spans="1:7" ht="16.5" customHeight="1" x14ac:dyDescent="0.3">
      <c r="A105" s="18"/>
      <c r="B105" s="18"/>
      <c r="C105" s="18"/>
      <c r="D105" s="18"/>
      <c r="E105" s="18"/>
      <c r="F105" s="18"/>
      <c r="G105" s="18"/>
    </row>
    <row r="106" spans="1:7" ht="16.5" customHeight="1" x14ac:dyDescent="0.3">
      <c r="A106" s="18"/>
      <c r="B106" s="18"/>
      <c r="C106" s="18"/>
      <c r="D106" s="18"/>
      <c r="E106" s="18"/>
      <c r="F106" s="18"/>
      <c r="G106" s="18"/>
    </row>
    <row r="107" spans="1:7" ht="16.5" customHeight="1" x14ac:dyDescent="0.3">
      <c r="A107" s="18"/>
      <c r="B107" s="18"/>
      <c r="C107" s="18"/>
      <c r="D107" s="18"/>
      <c r="E107" s="18"/>
      <c r="F107" s="18"/>
      <c r="G107" s="18"/>
    </row>
    <row r="108" spans="1:7" ht="16.5" customHeight="1" x14ac:dyDescent="0.3">
      <c r="A108" s="18"/>
      <c r="B108" s="18"/>
      <c r="C108" s="18"/>
      <c r="D108" s="18"/>
      <c r="E108" s="18"/>
      <c r="F108" s="18"/>
      <c r="G108" s="18"/>
    </row>
    <row r="109" spans="1:7" ht="16.5" customHeight="1" x14ac:dyDescent="0.3">
      <c r="A109" s="18"/>
      <c r="B109" s="18"/>
      <c r="C109" s="18"/>
      <c r="D109" s="18"/>
      <c r="E109" s="18"/>
      <c r="F109" s="18"/>
      <c r="G109" s="18"/>
    </row>
    <row r="110" spans="1:7" ht="16.5" customHeight="1" x14ac:dyDescent="0.3">
      <c r="A110" s="18"/>
      <c r="B110" s="18"/>
      <c r="C110" s="18"/>
      <c r="D110" s="18"/>
      <c r="E110" s="18"/>
      <c r="F110" s="18"/>
      <c r="G110" s="18"/>
    </row>
    <row r="111" spans="1:7" ht="16.5" customHeight="1" x14ac:dyDescent="0.3">
      <c r="A111" s="18"/>
      <c r="B111" s="18"/>
      <c r="C111" s="18"/>
      <c r="D111" s="18"/>
      <c r="E111" s="18"/>
      <c r="F111" s="18"/>
      <c r="G111" s="18"/>
    </row>
    <row r="112" spans="1:7" ht="16.5" customHeight="1" x14ac:dyDescent="0.3">
      <c r="A112" s="18"/>
      <c r="B112" s="18"/>
      <c r="C112" s="18"/>
      <c r="D112" s="18"/>
      <c r="E112" s="18"/>
      <c r="F112" s="18"/>
      <c r="G112" s="18"/>
    </row>
    <row r="113" spans="1:7" ht="16.5" customHeight="1" x14ac:dyDescent="0.3">
      <c r="A113" s="18"/>
      <c r="B113" s="18"/>
      <c r="C113" s="18"/>
      <c r="D113" s="18"/>
      <c r="E113" s="18"/>
      <c r="F113" s="18"/>
      <c r="G113" s="18"/>
    </row>
    <row r="114" spans="1:7" ht="16.5" customHeight="1" x14ac:dyDescent="0.3">
      <c r="A114" s="18"/>
      <c r="B114" s="18"/>
      <c r="C114" s="18"/>
      <c r="D114" s="18"/>
      <c r="E114" s="18"/>
      <c r="F114" s="18"/>
      <c r="G114" s="18"/>
    </row>
    <row r="115" spans="1:7" ht="16.5" customHeight="1" x14ac:dyDescent="0.3">
      <c r="A115" s="18"/>
      <c r="B115" s="18"/>
      <c r="C115" s="18"/>
      <c r="D115" s="18"/>
      <c r="E115" s="18"/>
      <c r="F115" s="18"/>
      <c r="G115" s="18"/>
    </row>
    <row r="116" spans="1:7" ht="16.5" customHeight="1" x14ac:dyDescent="0.3">
      <c r="A116" s="18"/>
      <c r="B116" s="18"/>
      <c r="C116" s="18"/>
      <c r="D116" s="18"/>
      <c r="E116" s="18"/>
      <c r="F116" s="18"/>
      <c r="G116" s="18"/>
    </row>
    <row r="117" spans="1:7" ht="16.5" customHeight="1" x14ac:dyDescent="0.3">
      <c r="A117" s="18"/>
      <c r="B117" s="18"/>
      <c r="C117" s="18"/>
      <c r="D117" s="18"/>
      <c r="E117" s="18"/>
      <c r="F117" s="18"/>
      <c r="G117" s="18"/>
    </row>
    <row r="118" spans="1:7" ht="16.5" customHeight="1" x14ac:dyDescent="0.3">
      <c r="A118" s="18"/>
      <c r="B118" s="18"/>
      <c r="C118" s="18"/>
      <c r="D118" s="18"/>
      <c r="E118" s="18"/>
      <c r="F118" s="18"/>
      <c r="G118" s="18"/>
    </row>
    <row r="119" spans="1:7" ht="16.5" customHeight="1" x14ac:dyDescent="0.3">
      <c r="A119" s="18"/>
      <c r="B119" s="18"/>
      <c r="C119" s="18"/>
      <c r="D119" s="18"/>
      <c r="E119" s="18"/>
      <c r="F119" s="18"/>
      <c r="G119" s="18"/>
    </row>
    <row r="120" spans="1:7" ht="16.5" customHeight="1" x14ac:dyDescent="0.3">
      <c r="A120" s="18"/>
      <c r="B120" s="18"/>
      <c r="C120" s="18"/>
      <c r="D120" s="18"/>
      <c r="E120" s="18"/>
      <c r="F120" s="18"/>
      <c r="G120" s="18"/>
    </row>
    <row r="121" spans="1:7" ht="16.5" customHeight="1" x14ac:dyDescent="0.3">
      <c r="A121" s="18"/>
      <c r="B121" s="18"/>
      <c r="C121" s="18"/>
      <c r="D121" s="18"/>
      <c r="E121" s="18"/>
      <c r="F121" s="18"/>
      <c r="G121" s="18"/>
    </row>
    <row r="122" spans="1:7" ht="16.5" customHeight="1" x14ac:dyDescent="0.3">
      <c r="A122" s="18"/>
      <c r="B122" s="18"/>
      <c r="C122" s="18"/>
      <c r="D122" s="18"/>
      <c r="E122" s="18"/>
      <c r="F122" s="18"/>
      <c r="G122" s="18"/>
    </row>
    <row r="123" spans="1:7" ht="16.5" customHeight="1" x14ac:dyDescent="0.3">
      <c r="A123" s="18"/>
      <c r="B123" s="18"/>
      <c r="C123" s="18"/>
      <c r="D123" s="18"/>
      <c r="E123" s="18"/>
      <c r="F123" s="18"/>
      <c r="G123" s="18"/>
    </row>
    <row r="124" spans="1:7" ht="16.5" customHeight="1" x14ac:dyDescent="0.3">
      <c r="A124" s="18"/>
      <c r="B124" s="18"/>
      <c r="C124" s="18"/>
      <c r="D124" s="18"/>
      <c r="E124" s="18"/>
      <c r="F124" s="18"/>
      <c r="G124" s="18"/>
    </row>
    <row r="125" spans="1:7" ht="16.5" customHeight="1" x14ac:dyDescent="0.3">
      <c r="A125" s="18"/>
      <c r="B125" s="18"/>
      <c r="C125" s="18"/>
      <c r="D125" s="18"/>
      <c r="E125" s="18"/>
      <c r="F125" s="18"/>
      <c r="G125" s="18"/>
    </row>
    <row r="126" spans="1:7" ht="16.5" customHeight="1" x14ac:dyDescent="0.3">
      <c r="A126" s="18"/>
      <c r="B126" s="18"/>
      <c r="C126" s="18"/>
      <c r="D126" s="18"/>
      <c r="E126" s="18"/>
      <c r="F126" s="18"/>
      <c r="G126" s="18"/>
    </row>
    <row r="127" spans="1:7" ht="16.5" customHeight="1" x14ac:dyDescent="0.3">
      <c r="A127" s="18"/>
      <c r="B127" s="18"/>
      <c r="C127" s="18"/>
      <c r="D127" s="18"/>
      <c r="E127" s="18"/>
      <c r="F127" s="18"/>
      <c r="G127" s="18"/>
    </row>
    <row r="128" spans="1:7" ht="16.5" customHeight="1" x14ac:dyDescent="0.3">
      <c r="A128" s="18"/>
      <c r="B128" s="18"/>
      <c r="C128" s="18"/>
      <c r="D128" s="18"/>
      <c r="E128" s="18"/>
      <c r="F128" s="18"/>
      <c r="G128" s="18"/>
    </row>
    <row r="129" spans="1:7" ht="16.5" customHeight="1" x14ac:dyDescent="0.3">
      <c r="A129" s="18"/>
      <c r="B129" s="18"/>
      <c r="C129" s="18"/>
      <c r="D129" s="18"/>
      <c r="E129" s="18"/>
      <c r="F129" s="18"/>
      <c r="G129" s="18"/>
    </row>
    <row r="130" spans="1:7" ht="16.5" customHeight="1" x14ac:dyDescent="0.3">
      <c r="A130" s="18"/>
      <c r="B130" s="18"/>
      <c r="C130" s="18"/>
      <c r="D130" s="18"/>
      <c r="E130" s="18"/>
      <c r="F130" s="18"/>
      <c r="G130" s="18"/>
    </row>
    <row r="131" spans="1:7" ht="16.5" customHeight="1" x14ac:dyDescent="0.3">
      <c r="A131" s="18"/>
      <c r="B131" s="18"/>
      <c r="C131" s="18"/>
      <c r="D131" s="18"/>
      <c r="E131" s="18"/>
      <c r="F131" s="18"/>
      <c r="G131" s="18"/>
    </row>
    <row r="132" spans="1:7" ht="16.5" customHeight="1" x14ac:dyDescent="0.3">
      <c r="A132" s="18"/>
      <c r="B132" s="18"/>
      <c r="C132" s="18"/>
      <c r="D132" s="18"/>
      <c r="E132" s="18"/>
      <c r="F132" s="18"/>
      <c r="G132" s="18"/>
    </row>
    <row r="133" spans="1:7" ht="16.5" customHeight="1" x14ac:dyDescent="0.3">
      <c r="A133" s="18"/>
      <c r="B133" s="18"/>
      <c r="C133" s="18"/>
      <c r="D133" s="18"/>
      <c r="E133" s="18"/>
      <c r="F133" s="18"/>
      <c r="G133" s="18"/>
    </row>
    <row r="134" spans="1:7" ht="16.5" customHeight="1" x14ac:dyDescent="0.3">
      <c r="A134" s="18"/>
      <c r="B134" s="18"/>
      <c r="C134" s="18"/>
      <c r="D134" s="18"/>
      <c r="E134" s="18"/>
      <c r="F134" s="18"/>
      <c r="G134" s="18"/>
    </row>
    <row r="135" spans="1:7" ht="16.5" customHeight="1" x14ac:dyDescent="0.3">
      <c r="A135" s="18"/>
      <c r="B135" s="18"/>
      <c r="C135" s="18"/>
      <c r="D135" s="18"/>
      <c r="E135" s="18"/>
      <c r="F135" s="18"/>
      <c r="G135" s="18"/>
    </row>
    <row r="136" spans="1:7" ht="16.5" customHeight="1" x14ac:dyDescent="0.3">
      <c r="A136" s="18"/>
      <c r="B136" s="18"/>
      <c r="C136" s="18"/>
      <c r="D136" s="18"/>
      <c r="E136" s="18"/>
      <c r="F136" s="18"/>
      <c r="G136" s="18"/>
    </row>
    <row r="137" spans="1:7" ht="16.5" customHeight="1" x14ac:dyDescent="0.3">
      <c r="A137" s="18"/>
      <c r="B137" s="18"/>
      <c r="C137" s="18"/>
      <c r="D137" s="18"/>
      <c r="E137" s="18"/>
      <c r="F137" s="18"/>
      <c r="G137" s="18"/>
    </row>
    <row r="138" spans="1:7" ht="16.5" customHeight="1" x14ac:dyDescent="0.3">
      <c r="A138" s="18"/>
      <c r="B138" s="18"/>
      <c r="C138" s="18"/>
      <c r="D138" s="18"/>
      <c r="E138" s="18"/>
      <c r="F138" s="18"/>
      <c r="G138" s="18"/>
    </row>
    <row r="139" spans="1:7" ht="16.5" customHeight="1" x14ac:dyDescent="0.3">
      <c r="A139" s="18"/>
      <c r="B139" s="18"/>
      <c r="C139" s="18"/>
      <c r="D139" s="18"/>
      <c r="E139" s="18"/>
      <c r="F139" s="18"/>
      <c r="G139" s="18"/>
    </row>
    <row r="140" spans="1:7" ht="16.5" customHeight="1" x14ac:dyDescent="0.3">
      <c r="A140" s="18"/>
      <c r="B140" s="18"/>
      <c r="C140" s="18"/>
      <c r="D140" s="18"/>
      <c r="E140" s="18"/>
      <c r="F140" s="18"/>
      <c r="G140" s="18"/>
    </row>
    <row r="141" spans="1:7" ht="16.5" customHeight="1" x14ac:dyDescent="0.3">
      <c r="A141" s="18"/>
      <c r="B141" s="18"/>
      <c r="C141" s="18"/>
      <c r="D141" s="18"/>
      <c r="E141" s="18"/>
      <c r="F141" s="18"/>
      <c r="G141" s="18"/>
    </row>
    <row r="142" spans="1:7" ht="16.5" customHeight="1" x14ac:dyDescent="0.3">
      <c r="A142" s="18"/>
      <c r="B142" s="18"/>
      <c r="C142" s="18"/>
      <c r="D142" s="18"/>
      <c r="E142" s="18"/>
      <c r="F142" s="18"/>
      <c r="G142" s="18"/>
    </row>
    <row r="143" spans="1:7" ht="16.5" customHeight="1" x14ac:dyDescent="0.3">
      <c r="A143" s="18"/>
      <c r="B143" s="18"/>
      <c r="C143" s="18"/>
      <c r="D143" s="18"/>
      <c r="E143" s="18"/>
      <c r="F143" s="18"/>
      <c r="G143" s="18"/>
    </row>
    <row r="144" spans="1:7" ht="16.5" customHeight="1" x14ac:dyDescent="0.3">
      <c r="A144" s="18"/>
      <c r="B144" s="18"/>
      <c r="C144" s="18"/>
      <c r="D144" s="18"/>
      <c r="E144" s="18"/>
      <c r="F144" s="18"/>
      <c r="G144" s="18"/>
    </row>
    <row r="145" spans="1:7" ht="16.5" customHeight="1" x14ac:dyDescent="0.3">
      <c r="A145" s="18"/>
      <c r="B145" s="18"/>
      <c r="C145" s="18"/>
      <c r="D145" s="18"/>
      <c r="E145" s="18"/>
      <c r="F145" s="18"/>
      <c r="G145" s="18"/>
    </row>
    <row r="146" spans="1:7" ht="16.5" customHeight="1" x14ac:dyDescent="0.3">
      <c r="A146" s="18"/>
      <c r="B146" s="18"/>
      <c r="C146" s="18"/>
      <c r="D146" s="18"/>
      <c r="E146" s="18"/>
      <c r="F146" s="18"/>
      <c r="G146" s="18"/>
    </row>
    <row r="147" spans="1:7" ht="16.5" customHeight="1" x14ac:dyDescent="0.3">
      <c r="A147" s="18"/>
      <c r="B147" s="18"/>
      <c r="C147" s="18"/>
      <c r="D147" s="18"/>
      <c r="E147" s="18"/>
      <c r="F147" s="18"/>
      <c r="G147" s="18"/>
    </row>
    <row r="148" spans="1:7" ht="16.5" customHeight="1" x14ac:dyDescent="0.3">
      <c r="A148" s="18"/>
      <c r="B148" s="18"/>
      <c r="C148" s="18"/>
      <c r="D148" s="18"/>
      <c r="E148" s="18"/>
      <c r="F148" s="18"/>
      <c r="G148" s="18"/>
    </row>
    <row r="149" spans="1:7" ht="16.5" customHeight="1" x14ac:dyDescent="0.3">
      <c r="A149" s="18"/>
      <c r="B149" s="18"/>
      <c r="C149" s="18"/>
      <c r="D149" s="18"/>
      <c r="E149" s="18"/>
      <c r="F149" s="18"/>
      <c r="G149" s="18"/>
    </row>
    <row r="150" spans="1:7" ht="16.5" customHeight="1" x14ac:dyDescent="0.3">
      <c r="A150" s="18"/>
      <c r="B150" s="18"/>
      <c r="C150" s="18"/>
      <c r="D150" s="18"/>
      <c r="E150" s="18"/>
      <c r="F150" s="18"/>
      <c r="G150" s="18"/>
    </row>
    <row r="151" spans="1:7" ht="16.5" customHeight="1" x14ac:dyDescent="0.3">
      <c r="A151" s="18"/>
      <c r="B151" s="18"/>
      <c r="C151" s="18"/>
      <c r="D151" s="18"/>
      <c r="E151" s="18"/>
      <c r="F151" s="18"/>
      <c r="G151" s="18"/>
    </row>
    <row r="152" spans="1:7" ht="16.5" customHeight="1" x14ac:dyDescent="0.3">
      <c r="A152" s="18"/>
      <c r="B152" s="18"/>
      <c r="C152" s="18"/>
      <c r="D152" s="18"/>
      <c r="E152" s="18"/>
      <c r="F152" s="18"/>
      <c r="G152" s="18"/>
    </row>
    <row r="153" spans="1:7" ht="16.5" customHeight="1" x14ac:dyDescent="0.3">
      <c r="A153" s="18"/>
      <c r="B153" s="18"/>
      <c r="C153" s="18"/>
      <c r="D153" s="18"/>
      <c r="E153" s="18"/>
      <c r="F153" s="18"/>
      <c r="G153" s="18"/>
    </row>
    <row r="154" spans="1:7" ht="16.5" customHeight="1" x14ac:dyDescent="0.3">
      <c r="A154" s="18"/>
      <c r="B154" s="18"/>
      <c r="C154" s="18"/>
      <c r="D154" s="18"/>
      <c r="E154" s="18"/>
      <c r="F154" s="18"/>
      <c r="G154" s="18"/>
    </row>
    <row r="155" spans="1:7" ht="16.5" customHeight="1" x14ac:dyDescent="0.3">
      <c r="A155" s="18"/>
      <c r="B155" s="18"/>
      <c r="C155" s="18"/>
      <c r="D155" s="18"/>
      <c r="E155" s="18"/>
      <c r="F155" s="18"/>
      <c r="G155" s="18"/>
    </row>
    <row r="156" spans="1:7" ht="16.5" customHeight="1" x14ac:dyDescent="0.3">
      <c r="A156" s="18"/>
      <c r="B156" s="18"/>
      <c r="C156" s="18"/>
      <c r="D156" s="18"/>
      <c r="E156" s="18"/>
      <c r="F156" s="18"/>
      <c r="G156" s="18"/>
    </row>
    <row r="157" spans="1:7" ht="16.5" customHeight="1" x14ac:dyDescent="0.3">
      <c r="A157" s="18"/>
      <c r="B157" s="18"/>
      <c r="C157" s="18"/>
      <c r="D157" s="18"/>
      <c r="E157" s="18"/>
      <c r="F157" s="18"/>
      <c r="G157" s="18"/>
    </row>
    <row r="158" spans="1:7" ht="16.5" customHeight="1" x14ac:dyDescent="0.3">
      <c r="A158" s="18"/>
      <c r="B158" s="18"/>
      <c r="C158" s="18"/>
      <c r="D158" s="18"/>
      <c r="E158" s="18"/>
      <c r="F158" s="18"/>
      <c r="G158" s="18"/>
    </row>
    <row r="159" spans="1:7" ht="16.5" customHeight="1" x14ac:dyDescent="0.3">
      <c r="A159" s="18"/>
      <c r="B159" s="18"/>
      <c r="C159" s="18"/>
      <c r="D159" s="18"/>
      <c r="E159" s="18"/>
      <c r="F159" s="18"/>
      <c r="G159" s="18"/>
    </row>
    <row r="160" spans="1:7" ht="16.5" customHeight="1" x14ac:dyDescent="0.3">
      <c r="A160" s="18"/>
      <c r="B160" s="18"/>
      <c r="C160" s="18"/>
      <c r="D160" s="18"/>
      <c r="E160" s="18"/>
      <c r="F160" s="18"/>
      <c r="G160" s="18"/>
    </row>
    <row r="161" spans="1:7" ht="16.5" customHeight="1" x14ac:dyDescent="0.3">
      <c r="A161" s="18"/>
      <c r="B161" s="18"/>
      <c r="C161" s="18"/>
      <c r="D161" s="18"/>
      <c r="E161" s="18"/>
      <c r="F161" s="18"/>
      <c r="G161" s="18"/>
    </row>
    <row r="162" spans="1:7" ht="16.5" customHeight="1" x14ac:dyDescent="0.3">
      <c r="A162" s="18"/>
      <c r="B162" s="18"/>
      <c r="C162" s="18"/>
      <c r="D162" s="18"/>
      <c r="E162" s="18"/>
      <c r="F162" s="18"/>
      <c r="G162" s="18"/>
    </row>
    <row r="163" spans="1:7" ht="16.5" customHeight="1" x14ac:dyDescent="0.3">
      <c r="A163" s="18"/>
      <c r="B163" s="18"/>
      <c r="C163" s="18"/>
      <c r="D163" s="18"/>
      <c r="E163" s="18"/>
      <c r="F163" s="18"/>
      <c r="G163" s="18"/>
    </row>
    <row r="164" spans="1:7" ht="16.5" customHeight="1" x14ac:dyDescent="0.3">
      <c r="A164" s="18"/>
      <c r="B164" s="18"/>
      <c r="C164" s="18"/>
      <c r="D164" s="18"/>
      <c r="E164" s="18"/>
      <c r="F164" s="18"/>
      <c r="G164" s="18"/>
    </row>
    <row r="165" spans="1:7" ht="16.5" customHeight="1" x14ac:dyDescent="0.3">
      <c r="A165" s="18"/>
      <c r="B165" s="18"/>
      <c r="C165" s="18"/>
      <c r="D165" s="18"/>
      <c r="E165" s="18"/>
      <c r="F165" s="18"/>
      <c r="G165" s="18"/>
    </row>
    <row r="166" spans="1:7" ht="16.5" customHeight="1" x14ac:dyDescent="0.3">
      <c r="A166" s="18"/>
      <c r="B166" s="18"/>
      <c r="C166" s="18"/>
      <c r="D166" s="18"/>
      <c r="E166" s="18"/>
      <c r="F166" s="18"/>
      <c r="G166" s="18"/>
    </row>
    <row r="167" spans="1:7" ht="16.5" customHeight="1" x14ac:dyDescent="0.3">
      <c r="A167" s="18"/>
      <c r="B167" s="18"/>
      <c r="C167" s="18"/>
      <c r="D167" s="18"/>
      <c r="E167" s="18"/>
      <c r="F167" s="18"/>
      <c r="G167" s="18"/>
    </row>
    <row r="168" spans="1:7" ht="16.5" customHeight="1" x14ac:dyDescent="0.3">
      <c r="A168" s="18"/>
      <c r="B168" s="18"/>
      <c r="C168" s="18"/>
      <c r="D168" s="18"/>
      <c r="E168" s="18"/>
      <c r="F168" s="18"/>
      <c r="G168" s="18"/>
    </row>
    <row r="169" spans="1:7" ht="16.5" customHeight="1" x14ac:dyDescent="0.3">
      <c r="A169" s="18"/>
      <c r="B169" s="18"/>
      <c r="C169" s="18"/>
      <c r="D169" s="18"/>
      <c r="E169" s="18"/>
      <c r="F169" s="18"/>
      <c r="G169" s="18"/>
    </row>
    <row r="170" spans="1:7" ht="16.5" customHeight="1" x14ac:dyDescent="0.3">
      <c r="A170" s="18"/>
      <c r="B170" s="18"/>
      <c r="C170" s="18"/>
      <c r="D170" s="18"/>
      <c r="E170" s="18"/>
      <c r="F170" s="18"/>
      <c r="G170" s="18"/>
    </row>
    <row r="171" spans="1:7" ht="16.5" customHeight="1" x14ac:dyDescent="0.3">
      <c r="A171" s="18"/>
      <c r="B171" s="18"/>
      <c r="C171" s="18"/>
      <c r="D171" s="18"/>
      <c r="E171" s="18"/>
      <c r="F171" s="18"/>
      <c r="G171" s="18"/>
    </row>
    <row r="172" spans="1:7" ht="16.5" customHeight="1" x14ac:dyDescent="0.3">
      <c r="A172" s="18"/>
      <c r="B172" s="18"/>
      <c r="C172" s="18"/>
      <c r="D172" s="18"/>
      <c r="E172" s="18"/>
      <c r="F172" s="18"/>
      <c r="G172" s="18"/>
    </row>
    <row r="173" spans="1:7" ht="16.5" customHeight="1" x14ac:dyDescent="0.3">
      <c r="A173" s="18"/>
      <c r="B173" s="18"/>
      <c r="C173" s="18"/>
      <c r="D173" s="18"/>
      <c r="E173" s="18"/>
      <c r="F173" s="18"/>
      <c r="G173" s="18"/>
    </row>
    <row r="174" spans="1:7" ht="16.5" customHeight="1" x14ac:dyDescent="0.3">
      <c r="A174" s="18"/>
      <c r="B174" s="18"/>
      <c r="C174" s="18"/>
      <c r="D174" s="18"/>
      <c r="E174" s="18"/>
      <c r="F174" s="18"/>
      <c r="G174" s="18"/>
    </row>
    <row r="175" spans="1:7" ht="16.5" customHeight="1" x14ac:dyDescent="0.3">
      <c r="A175" s="18"/>
      <c r="B175" s="18"/>
      <c r="C175" s="18"/>
      <c r="D175" s="18"/>
      <c r="E175" s="18"/>
      <c r="F175" s="18"/>
      <c r="G175" s="18"/>
    </row>
    <row r="176" spans="1:7" ht="16.5" customHeight="1" x14ac:dyDescent="0.3">
      <c r="A176" s="18"/>
      <c r="B176" s="18"/>
      <c r="C176" s="18"/>
      <c r="D176" s="18"/>
      <c r="E176" s="18"/>
      <c r="F176" s="18"/>
      <c r="G176" s="18"/>
    </row>
    <row r="177" spans="1:7" ht="16.5" customHeight="1" x14ac:dyDescent="0.3">
      <c r="A177" s="18"/>
      <c r="B177" s="18"/>
      <c r="C177" s="18"/>
      <c r="D177" s="18"/>
      <c r="E177" s="18"/>
      <c r="F177" s="18"/>
      <c r="G177" s="18"/>
    </row>
    <row r="178" spans="1:7" ht="16.5" customHeight="1" x14ac:dyDescent="0.3">
      <c r="A178" s="18"/>
      <c r="B178" s="18"/>
      <c r="C178" s="18"/>
      <c r="D178" s="18"/>
      <c r="E178" s="18"/>
      <c r="F178" s="18"/>
      <c r="G178" s="18"/>
    </row>
    <row r="179" spans="1:7" ht="16.5" customHeight="1" x14ac:dyDescent="0.3">
      <c r="A179" s="18"/>
      <c r="B179" s="18"/>
      <c r="C179" s="18"/>
      <c r="D179" s="18"/>
      <c r="E179" s="18"/>
      <c r="F179" s="18"/>
      <c r="G179" s="18"/>
    </row>
    <row r="180" spans="1:7" ht="16.5" customHeight="1" x14ac:dyDescent="0.3">
      <c r="A180" s="18"/>
      <c r="B180" s="18"/>
      <c r="C180" s="18"/>
      <c r="D180" s="18"/>
      <c r="E180" s="18"/>
      <c r="F180" s="18"/>
      <c r="G180" s="18"/>
    </row>
    <row r="181" spans="1:7" ht="16.5" customHeight="1" x14ac:dyDescent="0.3">
      <c r="A181" s="18"/>
      <c r="B181" s="18"/>
      <c r="C181" s="18"/>
      <c r="D181" s="18"/>
      <c r="E181" s="18"/>
      <c r="F181" s="18"/>
      <c r="G181" s="18"/>
    </row>
    <row r="182" spans="1:7" ht="16.5" customHeight="1" x14ac:dyDescent="0.3">
      <c r="A182" s="18"/>
      <c r="B182" s="18"/>
      <c r="C182" s="18"/>
      <c r="D182" s="18"/>
      <c r="E182" s="18"/>
      <c r="F182" s="18"/>
      <c r="G182" s="18"/>
    </row>
    <row r="183" spans="1:7" ht="16.5" customHeight="1" x14ac:dyDescent="0.3">
      <c r="A183" s="18"/>
      <c r="B183" s="18"/>
      <c r="C183" s="18"/>
      <c r="D183" s="18"/>
      <c r="E183" s="18"/>
      <c r="F183" s="18"/>
      <c r="G183" s="18"/>
    </row>
    <row r="184" spans="1:7" ht="16.5" customHeight="1" x14ac:dyDescent="0.3">
      <c r="A184" s="18"/>
      <c r="B184" s="18"/>
      <c r="C184" s="18"/>
      <c r="D184" s="18"/>
      <c r="E184" s="18"/>
      <c r="F184" s="18"/>
      <c r="G184" s="18"/>
    </row>
    <row r="185" spans="1:7" ht="16.5" customHeight="1" x14ac:dyDescent="0.3">
      <c r="A185" s="18"/>
      <c r="B185" s="18"/>
      <c r="C185" s="18"/>
      <c r="D185" s="18"/>
      <c r="E185" s="18"/>
      <c r="F185" s="18"/>
      <c r="G185" s="18"/>
    </row>
    <row r="186" spans="1:7" ht="16.5" customHeight="1" x14ac:dyDescent="0.3">
      <c r="A186" s="18"/>
      <c r="B186" s="18"/>
      <c r="C186" s="18"/>
      <c r="D186" s="18"/>
      <c r="E186" s="18"/>
      <c r="F186" s="18"/>
      <c r="G186" s="18"/>
    </row>
    <row r="187" spans="1:7" ht="16.5" customHeight="1" x14ac:dyDescent="0.3">
      <c r="A187" s="18"/>
      <c r="B187" s="18"/>
      <c r="C187" s="18"/>
      <c r="D187" s="18"/>
      <c r="E187" s="18"/>
      <c r="F187" s="18"/>
      <c r="G187" s="18"/>
    </row>
    <row r="188" spans="1:7" ht="16.5" customHeight="1" x14ac:dyDescent="0.3">
      <c r="A188" s="18"/>
      <c r="B188" s="18"/>
      <c r="C188" s="18"/>
      <c r="D188" s="18"/>
      <c r="E188" s="18"/>
      <c r="F188" s="18"/>
      <c r="G188" s="18"/>
    </row>
    <row r="189" spans="1:7" ht="16.5" customHeight="1" x14ac:dyDescent="0.3">
      <c r="A189" s="18"/>
      <c r="B189" s="18"/>
      <c r="C189" s="18"/>
      <c r="D189" s="18"/>
      <c r="E189" s="18"/>
      <c r="F189" s="18"/>
      <c r="G189" s="18"/>
    </row>
    <row r="190" spans="1:7" ht="16.5" customHeight="1" x14ac:dyDescent="0.3">
      <c r="A190" s="18"/>
      <c r="B190" s="18"/>
      <c r="C190" s="18"/>
      <c r="D190" s="18"/>
      <c r="E190" s="18"/>
      <c r="F190" s="18"/>
      <c r="G190" s="18"/>
    </row>
    <row r="191" spans="1:7" ht="16.5" customHeight="1" x14ac:dyDescent="0.3">
      <c r="A191" s="18"/>
      <c r="B191" s="18"/>
      <c r="C191" s="18"/>
      <c r="D191" s="18"/>
      <c r="E191" s="18"/>
      <c r="F191" s="18"/>
      <c r="G191" s="18"/>
    </row>
    <row r="192" spans="1:7" ht="16.5" customHeight="1" x14ac:dyDescent="0.3">
      <c r="A192" s="18"/>
      <c r="B192" s="18"/>
      <c r="C192" s="18"/>
      <c r="D192" s="18"/>
      <c r="E192" s="18"/>
      <c r="F192" s="18"/>
      <c r="G192" s="18"/>
    </row>
    <row r="193" spans="1:7" ht="16.5" customHeight="1" x14ac:dyDescent="0.3">
      <c r="A193" s="18"/>
      <c r="B193" s="18"/>
      <c r="C193" s="18"/>
      <c r="D193" s="18"/>
      <c r="E193" s="18"/>
      <c r="F193" s="18"/>
      <c r="G193" s="18"/>
    </row>
    <row r="194" spans="1:7" ht="16.5" customHeight="1" x14ac:dyDescent="0.3">
      <c r="A194" s="18"/>
      <c r="B194" s="18"/>
      <c r="C194" s="18"/>
      <c r="D194" s="18"/>
      <c r="E194" s="18"/>
      <c r="F194" s="18"/>
      <c r="G194" s="18"/>
    </row>
    <row r="195" spans="1:7" ht="16.5" customHeight="1" x14ac:dyDescent="0.3">
      <c r="A195" s="18"/>
      <c r="B195" s="18"/>
      <c r="C195" s="18"/>
      <c r="D195" s="18"/>
      <c r="E195" s="18"/>
      <c r="F195" s="18"/>
      <c r="G195" s="18"/>
    </row>
    <row r="196" spans="1:7" ht="16.5" customHeight="1" x14ac:dyDescent="0.3">
      <c r="A196" s="18"/>
      <c r="B196" s="18"/>
      <c r="C196" s="18"/>
      <c r="D196" s="18"/>
      <c r="E196" s="18"/>
      <c r="F196" s="18"/>
      <c r="G196" s="18"/>
    </row>
    <row r="197" spans="1:7" ht="16.5" customHeight="1" x14ac:dyDescent="0.3">
      <c r="A197" s="18"/>
      <c r="B197" s="18"/>
      <c r="C197" s="18"/>
      <c r="D197" s="18"/>
      <c r="E197" s="18"/>
      <c r="F197" s="18"/>
      <c r="G197" s="18"/>
    </row>
    <row r="198" spans="1:7" ht="16.5" customHeight="1" x14ac:dyDescent="0.3">
      <c r="A198" s="18"/>
      <c r="B198" s="18"/>
      <c r="C198" s="18"/>
      <c r="D198" s="18"/>
      <c r="E198" s="18"/>
      <c r="F198" s="18"/>
      <c r="G198" s="18"/>
    </row>
    <row r="199" spans="1:7" ht="16.5" customHeight="1" x14ac:dyDescent="0.3">
      <c r="A199" s="18"/>
      <c r="B199" s="18"/>
      <c r="C199" s="18"/>
      <c r="D199" s="18"/>
      <c r="E199" s="18"/>
      <c r="F199" s="18"/>
      <c r="G199" s="18"/>
    </row>
    <row r="200" spans="1:7" ht="16.5" customHeight="1" x14ac:dyDescent="0.3">
      <c r="A200" s="18"/>
      <c r="B200" s="18"/>
      <c r="C200" s="18"/>
      <c r="D200" s="18"/>
      <c r="E200" s="18"/>
      <c r="F200" s="18"/>
      <c r="G200" s="18"/>
    </row>
    <row r="201" spans="1:7" ht="16.5" customHeight="1" x14ac:dyDescent="0.3">
      <c r="A201" s="18"/>
      <c r="B201" s="18"/>
      <c r="C201" s="18"/>
      <c r="D201" s="18"/>
      <c r="E201" s="18"/>
      <c r="F201" s="18"/>
      <c r="G201" s="18"/>
    </row>
    <row r="202" spans="1:7" ht="16.5" customHeight="1" x14ac:dyDescent="0.3">
      <c r="A202" s="18"/>
      <c r="B202" s="18"/>
      <c r="C202" s="18"/>
      <c r="D202" s="18"/>
      <c r="E202" s="18"/>
      <c r="F202" s="18"/>
      <c r="G202" s="18"/>
    </row>
    <row r="203" spans="1:7" ht="16.5" customHeight="1" x14ac:dyDescent="0.3">
      <c r="A203" s="18"/>
      <c r="B203" s="18"/>
      <c r="C203" s="18"/>
      <c r="D203" s="18"/>
      <c r="E203" s="18"/>
      <c r="F203" s="18"/>
      <c r="G203" s="18"/>
    </row>
    <row r="204" spans="1:7" ht="16.5" customHeight="1" x14ac:dyDescent="0.3">
      <c r="A204" s="18"/>
      <c r="B204" s="18"/>
      <c r="C204" s="18"/>
      <c r="D204" s="18"/>
      <c r="E204" s="18"/>
      <c r="F204" s="18"/>
      <c r="G204" s="18"/>
    </row>
    <row r="205" spans="1:7" ht="16.5" customHeight="1" x14ac:dyDescent="0.3">
      <c r="A205" s="18"/>
      <c r="B205" s="18"/>
      <c r="C205" s="18"/>
      <c r="D205" s="18"/>
      <c r="E205" s="18"/>
      <c r="F205" s="18"/>
      <c r="G205" s="18"/>
    </row>
    <row r="206" spans="1:7" ht="16.5" customHeight="1" x14ac:dyDescent="0.3">
      <c r="A206" s="18"/>
      <c r="B206" s="18"/>
      <c r="C206" s="18"/>
      <c r="D206" s="18"/>
      <c r="E206" s="18"/>
      <c r="F206" s="18"/>
      <c r="G206" s="18"/>
    </row>
    <row r="207" spans="1:7" ht="16.5" customHeight="1" x14ac:dyDescent="0.3">
      <c r="A207" s="18"/>
      <c r="B207" s="18"/>
      <c r="C207" s="18"/>
      <c r="D207" s="18"/>
      <c r="E207" s="18"/>
      <c r="F207" s="18"/>
      <c r="G207" s="18"/>
    </row>
    <row r="208" spans="1:7" ht="16.5" customHeight="1" x14ac:dyDescent="0.3">
      <c r="A208" s="18"/>
      <c r="B208" s="18"/>
      <c r="C208" s="18"/>
      <c r="D208" s="18"/>
      <c r="E208" s="18"/>
      <c r="F208" s="18"/>
      <c r="G208" s="18"/>
    </row>
    <row r="209" spans="1:7" ht="16.5" customHeight="1" x14ac:dyDescent="0.3">
      <c r="A209" s="18"/>
      <c r="B209" s="18"/>
      <c r="C209" s="18"/>
      <c r="D209" s="18"/>
      <c r="E209" s="18"/>
      <c r="F209" s="18"/>
      <c r="G209" s="18"/>
    </row>
    <row r="210" spans="1:7" ht="16.5" customHeight="1" x14ac:dyDescent="0.3">
      <c r="A210" s="18"/>
      <c r="B210" s="18"/>
      <c r="C210" s="18"/>
      <c r="D210" s="18"/>
      <c r="E210" s="18"/>
      <c r="F210" s="18"/>
      <c r="G210" s="18"/>
    </row>
    <row r="211" spans="1:7" ht="16.5" customHeight="1" x14ac:dyDescent="0.3">
      <c r="A211" s="18"/>
      <c r="B211" s="18"/>
      <c r="C211" s="18"/>
      <c r="D211" s="18"/>
      <c r="E211" s="18"/>
      <c r="F211" s="18"/>
      <c r="G211" s="18"/>
    </row>
    <row r="212" spans="1:7" ht="16.5" customHeight="1" x14ac:dyDescent="0.3">
      <c r="A212" s="18"/>
      <c r="B212" s="18"/>
      <c r="C212" s="18"/>
      <c r="D212" s="18"/>
      <c r="E212" s="18"/>
      <c r="F212" s="18"/>
      <c r="G212" s="18"/>
    </row>
    <row r="213" spans="1:7" ht="16.5" customHeight="1" x14ac:dyDescent="0.3">
      <c r="A213" s="18"/>
      <c r="B213" s="18"/>
      <c r="C213" s="18"/>
      <c r="D213" s="18"/>
      <c r="E213" s="18"/>
      <c r="F213" s="18"/>
      <c r="G213" s="18"/>
    </row>
    <row r="214" spans="1:7" ht="16.5" customHeight="1" x14ac:dyDescent="0.3">
      <c r="A214" s="18"/>
      <c r="B214" s="18"/>
      <c r="C214" s="18"/>
      <c r="D214" s="18"/>
      <c r="E214" s="18"/>
      <c r="F214" s="18"/>
      <c r="G214" s="18"/>
    </row>
    <row r="215" spans="1:7" ht="16.5" customHeight="1" x14ac:dyDescent="0.3">
      <c r="A215" s="18"/>
      <c r="B215" s="18"/>
      <c r="C215" s="18"/>
      <c r="D215" s="18"/>
      <c r="E215" s="18"/>
      <c r="F215" s="18"/>
      <c r="G215" s="18"/>
    </row>
    <row r="216" spans="1:7" ht="16.5" customHeight="1" x14ac:dyDescent="0.3">
      <c r="A216" s="18"/>
      <c r="B216" s="18"/>
      <c r="C216" s="18"/>
      <c r="D216" s="18"/>
      <c r="E216" s="18"/>
      <c r="F216" s="18"/>
      <c r="G216" s="18"/>
    </row>
    <row r="217" spans="1:7" ht="16.5" customHeight="1" x14ac:dyDescent="0.3">
      <c r="A217" s="18"/>
      <c r="B217" s="18"/>
      <c r="C217" s="18"/>
      <c r="D217" s="18"/>
      <c r="E217" s="18"/>
      <c r="F217" s="18"/>
      <c r="G217" s="18"/>
    </row>
    <row r="218" spans="1:7" ht="16.5" customHeight="1" x14ac:dyDescent="0.3">
      <c r="A218" s="18"/>
      <c r="B218" s="18"/>
      <c r="C218" s="18"/>
      <c r="D218" s="18"/>
      <c r="E218" s="18"/>
      <c r="F218" s="18"/>
      <c r="G218" s="18"/>
    </row>
    <row r="219" spans="1:7" ht="16.5" customHeight="1" x14ac:dyDescent="0.3">
      <c r="A219" s="18"/>
      <c r="B219" s="18"/>
      <c r="C219" s="18"/>
      <c r="D219" s="18"/>
      <c r="E219" s="18"/>
      <c r="F219" s="18"/>
      <c r="G219" s="18"/>
    </row>
    <row r="220" spans="1:7" ht="16.5" customHeight="1" x14ac:dyDescent="0.3">
      <c r="A220" s="18"/>
      <c r="B220" s="18"/>
      <c r="C220" s="18"/>
      <c r="D220" s="18"/>
      <c r="E220" s="18"/>
      <c r="F220" s="18"/>
      <c r="G220" s="18"/>
    </row>
    <row r="221" spans="1:7" ht="16.5" customHeight="1" x14ac:dyDescent="0.3">
      <c r="A221" s="18"/>
      <c r="B221" s="18"/>
      <c r="C221" s="18"/>
      <c r="D221" s="18"/>
      <c r="E221" s="18"/>
      <c r="F221" s="18"/>
      <c r="G221" s="18"/>
    </row>
    <row r="222" spans="1:7" ht="16.5" customHeight="1" x14ac:dyDescent="0.3">
      <c r="A222" s="18"/>
      <c r="B222" s="18"/>
      <c r="C222" s="18"/>
      <c r="D222" s="18"/>
      <c r="E222" s="18"/>
      <c r="F222" s="18"/>
      <c r="G222" s="18"/>
    </row>
    <row r="223" spans="1:7" ht="16.5" customHeight="1" x14ac:dyDescent="0.3">
      <c r="A223" s="18"/>
      <c r="B223" s="18"/>
      <c r="C223" s="18"/>
      <c r="D223" s="18"/>
      <c r="E223" s="18"/>
      <c r="F223" s="18"/>
      <c r="G223" s="18"/>
    </row>
    <row r="224" spans="1:7" ht="16.5" customHeight="1" x14ac:dyDescent="0.3">
      <c r="A224" s="18"/>
      <c r="B224" s="18"/>
      <c r="C224" s="18"/>
      <c r="D224" s="18"/>
      <c r="E224" s="18"/>
      <c r="F224" s="18"/>
      <c r="G224" s="18"/>
    </row>
    <row r="225" spans="1:7" ht="16.5" customHeight="1" x14ac:dyDescent="0.3">
      <c r="A225" s="18"/>
      <c r="B225" s="18"/>
      <c r="C225" s="18"/>
      <c r="D225" s="18"/>
      <c r="E225" s="18"/>
      <c r="F225" s="18"/>
      <c r="G225" s="18"/>
    </row>
    <row r="226" spans="1:7" ht="16.5" customHeight="1" x14ac:dyDescent="0.3">
      <c r="A226" s="18"/>
      <c r="B226" s="18"/>
      <c r="C226" s="18"/>
      <c r="D226" s="18"/>
      <c r="E226" s="18"/>
      <c r="F226" s="18"/>
      <c r="G226" s="18"/>
    </row>
    <row r="227" spans="1:7" ht="16.5" customHeight="1" x14ac:dyDescent="0.3">
      <c r="A227" s="18"/>
      <c r="B227" s="18"/>
      <c r="C227" s="18"/>
      <c r="D227" s="18"/>
      <c r="E227" s="18"/>
      <c r="F227" s="18"/>
      <c r="G227" s="18"/>
    </row>
    <row r="228" spans="1:7" ht="16.5" customHeight="1" x14ac:dyDescent="0.3">
      <c r="A228" s="18"/>
      <c r="B228" s="18"/>
      <c r="C228" s="18"/>
      <c r="D228" s="18"/>
      <c r="E228" s="18"/>
      <c r="F228" s="18"/>
      <c r="G228" s="18"/>
    </row>
    <row r="229" spans="1:7" ht="16.5" customHeight="1" x14ac:dyDescent="0.3">
      <c r="A229" s="18"/>
      <c r="B229" s="18"/>
      <c r="C229" s="18"/>
      <c r="D229" s="18"/>
      <c r="E229" s="18"/>
      <c r="F229" s="18"/>
      <c r="G229" s="18"/>
    </row>
    <row r="230" spans="1:7" ht="16.5" customHeight="1" x14ac:dyDescent="0.3">
      <c r="A230" s="18"/>
      <c r="B230" s="18"/>
      <c r="C230" s="18"/>
      <c r="D230" s="18"/>
      <c r="E230" s="18"/>
      <c r="F230" s="18"/>
      <c r="G230" s="18"/>
    </row>
    <row r="231" spans="1:7" ht="16.5" customHeight="1" x14ac:dyDescent="0.3">
      <c r="A231" s="18"/>
      <c r="B231" s="18"/>
      <c r="C231" s="18"/>
      <c r="D231" s="18"/>
      <c r="E231" s="18"/>
      <c r="F231" s="18"/>
      <c r="G231" s="18"/>
    </row>
    <row r="232" spans="1:7" ht="16.5" customHeight="1" x14ac:dyDescent="0.3">
      <c r="A232" s="18"/>
      <c r="B232" s="18"/>
      <c r="C232" s="18"/>
      <c r="D232" s="18"/>
      <c r="E232" s="18"/>
      <c r="F232" s="18"/>
      <c r="G232" s="18"/>
    </row>
    <row r="233" spans="1:7" ht="16.5" customHeight="1" x14ac:dyDescent="0.3">
      <c r="A233" s="18"/>
      <c r="B233" s="18"/>
      <c r="C233" s="18"/>
      <c r="D233" s="18"/>
      <c r="E233" s="18"/>
      <c r="F233" s="18"/>
      <c r="G233" s="18"/>
    </row>
    <row r="234" spans="1:7" ht="16.5" customHeight="1" x14ac:dyDescent="0.3">
      <c r="A234" s="18"/>
      <c r="B234" s="18"/>
      <c r="C234" s="18"/>
      <c r="D234" s="18"/>
      <c r="E234" s="18"/>
      <c r="F234" s="18"/>
      <c r="G234" s="18"/>
    </row>
    <row r="235" spans="1:7" ht="16.5" customHeight="1" x14ac:dyDescent="0.3">
      <c r="A235" s="18"/>
      <c r="B235" s="18"/>
      <c r="C235" s="18"/>
      <c r="D235" s="18"/>
      <c r="E235" s="18"/>
      <c r="F235" s="18"/>
      <c r="G235" s="18"/>
    </row>
    <row r="236" spans="1:7" ht="16.5" customHeight="1" x14ac:dyDescent="0.3">
      <c r="A236" s="18"/>
      <c r="B236" s="18"/>
      <c r="C236" s="18"/>
      <c r="D236" s="18"/>
      <c r="E236" s="18"/>
      <c r="F236" s="18"/>
      <c r="G236" s="18"/>
    </row>
    <row r="237" spans="1:7" ht="16.5" customHeight="1" x14ac:dyDescent="0.3">
      <c r="A237" s="18"/>
      <c r="B237" s="18"/>
      <c r="C237" s="18"/>
      <c r="D237" s="18"/>
      <c r="E237" s="18"/>
      <c r="F237" s="18"/>
      <c r="G237" s="18"/>
    </row>
    <row r="238" spans="1:7" ht="16.5" customHeight="1" x14ac:dyDescent="0.3">
      <c r="A238" s="18"/>
      <c r="B238" s="18"/>
      <c r="C238" s="18"/>
      <c r="D238" s="18"/>
      <c r="E238" s="18"/>
      <c r="F238" s="18"/>
      <c r="G238" s="18"/>
    </row>
    <row r="239" spans="1:7" ht="16.5" customHeight="1" x14ac:dyDescent="0.3">
      <c r="A239" s="18"/>
      <c r="B239" s="18"/>
      <c r="C239" s="18"/>
      <c r="D239" s="18"/>
      <c r="E239" s="18"/>
      <c r="F239" s="18"/>
      <c r="G239" s="18"/>
    </row>
    <row r="240" spans="1:7" ht="16.5" customHeight="1" x14ac:dyDescent="0.3">
      <c r="A240" s="18"/>
      <c r="B240" s="18"/>
      <c r="C240" s="18"/>
      <c r="D240" s="18"/>
      <c r="E240" s="18"/>
      <c r="F240" s="18"/>
      <c r="G240" s="18"/>
    </row>
    <row r="241" spans="1:7" ht="16.5" customHeight="1" x14ac:dyDescent="0.3">
      <c r="A241" s="18"/>
      <c r="B241" s="18"/>
      <c r="C241" s="18"/>
      <c r="D241" s="18"/>
      <c r="E241" s="18"/>
      <c r="F241" s="18"/>
      <c r="G241" s="18"/>
    </row>
    <row r="242" spans="1:7" ht="16.5" customHeight="1" x14ac:dyDescent="0.3">
      <c r="A242" s="18"/>
      <c r="B242" s="18"/>
      <c r="C242" s="18"/>
      <c r="D242" s="18"/>
      <c r="E242" s="18"/>
      <c r="F242" s="18"/>
      <c r="G242" s="18"/>
    </row>
    <row r="243" spans="1:7" ht="16.5" customHeight="1" x14ac:dyDescent="0.3">
      <c r="A243" s="18"/>
      <c r="B243" s="18"/>
      <c r="C243" s="18"/>
      <c r="D243" s="18"/>
      <c r="E243" s="18"/>
      <c r="F243" s="18"/>
      <c r="G243" s="18"/>
    </row>
    <row r="244" spans="1:7" ht="16.5" customHeight="1" x14ac:dyDescent="0.3">
      <c r="A244" s="18"/>
      <c r="B244" s="18"/>
      <c r="C244" s="18"/>
      <c r="D244" s="18"/>
      <c r="E244" s="18"/>
      <c r="F244" s="18"/>
      <c r="G244" s="18"/>
    </row>
    <row r="245" spans="1:7" ht="16.5" customHeight="1" x14ac:dyDescent="0.3">
      <c r="A245" s="18"/>
      <c r="B245" s="18"/>
      <c r="C245" s="18"/>
      <c r="D245" s="18"/>
      <c r="E245" s="18"/>
      <c r="F245" s="18"/>
      <c r="G245" s="18"/>
    </row>
    <row r="246" spans="1:7" ht="16.5" customHeight="1" x14ac:dyDescent="0.3">
      <c r="A246" s="18"/>
      <c r="B246" s="18"/>
      <c r="C246" s="18"/>
      <c r="D246" s="18"/>
      <c r="E246" s="18"/>
      <c r="F246" s="18"/>
      <c r="G246" s="18"/>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17968-7F27-4960-99BC-3A0E75CBA6DF}">
  <dimension ref="A1:K215"/>
  <sheetViews>
    <sheetView zoomScale="90" zoomScaleNormal="90" workbookViewId="0">
      <pane ySplit="2" topLeftCell="A70" activePane="bottomLeft" state="frozen"/>
      <selection pane="bottomLeft"/>
    </sheetView>
  </sheetViews>
  <sheetFormatPr defaultColWidth="9.09765625" defaultRowHeight="14" x14ac:dyDescent="0.3"/>
  <cols>
    <col min="1" max="1" width="51.09765625" style="4" customWidth="1"/>
    <col min="2" max="2" width="15.3984375" style="5" customWidth="1"/>
    <col min="3" max="3" width="22.59765625" style="5" customWidth="1"/>
    <col min="4" max="4" width="16.296875" style="6" customWidth="1"/>
    <col min="5" max="5" width="25.59765625" style="5" customWidth="1"/>
    <col min="6" max="6" width="23.69921875" style="5" customWidth="1"/>
    <col min="7" max="7" width="24.59765625" style="7" customWidth="1"/>
    <col min="8" max="8" width="13.296875" style="4" customWidth="1"/>
    <col min="9" max="9" width="9.09765625" style="4"/>
    <col min="10" max="11" width="13.296875" style="4" customWidth="1"/>
    <col min="12" max="16384" width="9.09765625" style="4"/>
  </cols>
  <sheetData>
    <row r="1" spans="1:7" s="28" customFormat="1" ht="20.149999999999999" customHeight="1" x14ac:dyDescent="0.3">
      <c r="A1" s="40" t="s">
        <v>196</v>
      </c>
      <c r="B1" s="41"/>
      <c r="C1" s="41"/>
      <c r="D1" s="42"/>
      <c r="E1" s="41"/>
      <c r="F1" s="41"/>
      <c r="G1" s="43"/>
    </row>
    <row r="2" spans="1:7" s="1" customFormat="1" ht="40" customHeight="1" x14ac:dyDescent="0.3">
      <c r="A2" s="26" t="s">
        <v>174</v>
      </c>
      <c r="B2" s="26" t="s">
        <v>26</v>
      </c>
      <c r="C2" s="26" t="s">
        <v>178</v>
      </c>
      <c r="D2" s="27" t="s">
        <v>33</v>
      </c>
      <c r="E2" s="26" t="s">
        <v>29</v>
      </c>
      <c r="F2" s="26" t="s">
        <v>30</v>
      </c>
      <c r="G2" s="26" t="s">
        <v>180</v>
      </c>
    </row>
    <row r="3" spans="1:7" s="2" customFormat="1" ht="15.5" x14ac:dyDescent="0.35">
      <c r="A3" s="29" t="s">
        <v>141</v>
      </c>
      <c r="B3" s="30" t="s">
        <v>28</v>
      </c>
      <c r="C3" s="30">
        <v>1</v>
      </c>
      <c r="D3" s="31">
        <v>2027</v>
      </c>
      <c r="E3" s="32">
        <v>349716858.15409648</v>
      </c>
      <c r="F3" s="32"/>
      <c r="G3" s="33"/>
    </row>
    <row r="4" spans="1:7" s="2" customFormat="1" ht="15.5" x14ac:dyDescent="0.35">
      <c r="A4" s="29" t="s">
        <v>7</v>
      </c>
      <c r="B4" s="30" t="s">
        <v>27</v>
      </c>
      <c r="C4" s="30">
        <v>2</v>
      </c>
      <c r="D4" s="31">
        <v>2027</v>
      </c>
      <c r="E4" s="32">
        <v>5219667.2937253499</v>
      </c>
      <c r="F4" s="32"/>
      <c r="G4" s="33"/>
    </row>
    <row r="5" spans="1:7" s="2" customFormat="1" ht="15.5" x14ac:dyDescent="0.35">
      <c r="A5" s="29" t="s">
        <v>0</v>
      </c>
      <c r="B5" s="30" t="s">
        <v>27</v>
      </c>
      <c r="C5" s="30">
        <v>3</v>
      </c>
      <c r="D5" s="31">
        <v>2027</v>
      </c>
      <c r="E5" s="32">
        <v>41405837.861936502</v>
      </c>
      <c r="F5" s="32"/>
      <c r="G5" s="33"/>
    </row>
    <row r="6" spans="1:7" s="2" customFormat="1" ht="15.5" x14ac:dyDescent="0.35">
      <c r="A6" s="29" t="s">
        <v>1</v>
      </c>
      <c r="B6" s="30" t="s">
        <v>27</v>
      </c>
      <c r="C6" s="30">
        <v>3</v>
      </c>
      <c r="D6" s="31">
        <v>2027</v>
      </c>
      <c r="E6" s="32">
        <v>1480130.9139782647</v>
      </c>
      <c r="F6" s="32"/>
      <c r="G6" s="33"/>
    </row>
    <row r="7" spans="1:7" s="2" customFormat="1" ht="15.5" x14ac:dyDescent="0.35">
      <c r="A7" s="29" t="s">
        <v>3</v>
      </c>
      <c r="B7" s="30" t="s">
        <v>27</v>
      </c>
      <c r="C7" s="30">
        <v>3</v>
      </c>
      <c r="D7" s="31">
        <v>2027</v>
      </c>
      <c r="E7" s="32">
        <v>3125213.9621594432</v>
      </c>
      <c r="F7" s="32"/>
      <c r="G7" s="33"/>
    </row>
    <row r="8" spans="1:7" s="2" customFormat="1" ht="15.5" x14ac:dyDescent="0.35">
      <c r="A8" s="29" t="s">
        <v>4</v>
      </c>
      <c r="B8" s="30" t="s">
        <v>27</v>
      </c>
      <c r="C8" s="30">
        <v>3</v>
      </c>
      <c r="D8" s="31">
        <v>2027</v>
      </c>
      <c r="E8" s="32">
        <v>7303222.4860077733</v>
      </c>
      <c r="F8" s="32"/>
      <c r="G8" s="33"/>
    </row>
    <row r="9" spans="1:7" s="2" customFormat="1" ht="15.5" x14ac:dyDescent="0.35">
      <c r="A9" s="29" t="s">
        <v>6</v>
      </c>
      <c r="B9" s="30" t="s">
        <v>27</v>
      </c>
      <c r="C9" s="30">
        <v>3</v>
      </c>
      <c r="D9" s="31">
        <v>2027</v>
      </c>
      <c r="E9" s="32">
        <v>50419997.068239376</v>
      </c>
      <c r="F9" s="32"/>
      <c r="G9" s="33"/>
    </row>
    <row r="10" spans="1:7" s="2" customFormat="1" ht="15.5" x14ac:dyDescent="0.35">
      <c r="A10" s="29" t="s">
        <v>8</v>
      </c>
      <c r="B10" s="30" t="s">
        <v>27</v>
      </c>
      <c r="C10" s="30">
        <v>3</v>
      </c>
      <c r="D10" s="31">
        <v>2027</v>
      </c>
      <c r="E10" s="32">
        <v>3753095.8902582047</v>
      </c>
      <c r="F10" s="32"/>
      <c r="G10" s="33"/>
    </row>
    <row r="11" spans="1:7" s="2" customFormat="1" ht="15.5" x14ac:dyDescent="0.35">
      <c r="A11" s="29" t="s">
        <v>9</v>
      </c>
      <c r="B11" s="30" t="s">
        <v>27</v>
      </c>
      <c r="C11" s="30">
        <v>3</v>
      </c>
      <c r="D11" s="31">
        <v>2027</v>
      </c>
      <c r="E11" s="32">
        <v>29464336.451462094</v>
      </c>
      <c r="F11" s="32"/>
      <c r="G11" s="33"/>
    </row>
    <row r="12" spans="1:7" s="2" customFormat="1" ht="15.5" x14ac:dyDescent="0.35">
      <c r="A12" s="29" t="s">
        <v>11</v>
      </c>
      <c r="B12" s="30" t="s">
        <v>27</v>
      </c>
      <c r="C12" s="30">
        <v>3</v>
      </c>
      <c r="D12" s="31">
        <v>2027</v>
      </c>
      <c r="E12" s="32">
        <v>2894313.758489822</v>
      </c>
      <c r="F12" s="32"/>
      <c r="G12" s="33"/>
    </row>
    <row r="13" spans="1:7" s="2" customFormat="1" ht="15.5" x14ac:dyDescent="0.35">
      <c r="A13" s="29" t="s">
        <v>12</v>
      </c>
      <c r="B13" s="30" t="s">
        <v>27</v>
      </c>
      <c r="C13" s="30">
        <v>3</v>
      </c>
      <c r="D13" s="31">
        <v>2027</v>
      </c>
      <c r="E13" s="32">
        <v>8086587.6421724036</v>
      </c>
      <c r="F13" s="32"/>
      <c r="G13" s="33"/>
    </row>
    <row r="14" spans="1:7" s="2" customFormat="1" ht="15.5" x14ac:dyDescent="0.35">
      <c r="A14" s="29" t="s">
        <v>13</v>
      </c>
      <c r="B14" s="30" t="s">
        <v>27</v>
      </c>
      <c r="C14" s="30">
        <v>3</v>
      </c>
      <c r="D14" s="31">
        <v>2027</v>
      </c>
      <c r="E14" s="32">
        <v>20717392.639473855</v>
      </c>
      <c r="F14" s="32"/>
      <c r="G14" s="33"/>
    </row>
    <row r="15" spans="1:7" s="2" customFormat="1" ht="15.5" x14ac:dyDescent="0.35">
      <c r="A15" s="29" t="s">
        <v>147</v>
      </c>
      <c r="B15" s="30" t="s">
        <v>27</v>
      </c>
      <c r="C15" s="30">
        <v>3</v>
      </c>
      <c r="D15" s="31">
        <v>2027</v>
      </c>
      <c r="E15" s="32">
        <v>213754721.65215665</v>
      </c>
      <c r="F15" s="32"/>
      <c r="G15" s="33"/>
    </row>
    <row r="16" spans="1:7" s="2" customFormat="1" ht="15.5" x14ac:dyDescent="0.35">
      <c r="A16" s="29" t="s">
        <v>142</v>
      </c>
      <c r="B16" s="30" t="s">
        <v>28</v>
      </c>
      <c r="C16" s="30">
        <v>3</v>
      </c>
      <c r="D16" s="31">
        <v>2027</v>
      </c>
      <c r="E16" s="32">
        <v>105034446.03780119</v>
      </c>
      <c r="F16" s="32"/>
      <c r="G16" s="33"/>
    </row>
    <row r="17" spans="1:7" s="2" customFormat="1" ht="15.5" x14ac:dyDescent="0.35">
      <c r="A17" s="29" t="s">
        <v>15</v>
      </c>
      <c r="B17" s="30" t="s">
        <v>27</v>
      </c>
      <c r="C17" s="30">
        <v>3</v>
      </c>
      <c r="D17" s="31">
        <v>2027</v>
      </c>
      <c r="E17" s="32">
        <v>3752503.0122939544</v>
      </c>
      <c r="F17" s="32"/>
      <c r="G17" s="33"/>
    </row>
    <row r="18" spans="1:7" s="2" customFormat="1" ht="15.5" x14ac:dyDescent="0.35">
      <c r="A18" s="29" t="s">
        <v>16</v>
      </c>
      <c r="B18" s="30" t="s">
        <v>27</v>
      </c>
      <c r="C18" s="30">
        <v>3</v>
      </c>
      <c r="D18" s="31">
        <v>2027</v>
      </c>
      <c r="E18" s="32">
        <v>2125085.3680653302</v>
      </c>
      <c r="F18" s="32"/>
      <c r="G18" s="33"/>
    </row>
    <row r="19" spans="1:7" s="2" customFormat="1" ht="15.5" x14ac:dyDescent="0.35">
      <c r="A19" s="29" t="s">
        <v>17</v>
      </c>
      <c r="B19" s="30" t="s">
        <v>27</v>
      </c>
      <c r="C19" s="30">
        <v>3</v>
      </c>
      <c r="D19" s="31">
        <v>2027</v>
      </c>
      <c r="E19" s="32">
        <v>4559023.5209604837</v>
      </c>
      <c r="F19" s="32"/>
      <c r="G19" s="33"/>
    </row>
    <row r="20" spans="1:7" s="2" customFormat="1" ht="15.5" x14ac:dyDescent="0.35">
      <c r="A20" s="29" t="s">
        <v>146</v>
      </c>
      <c r="B20" s="30" t="s">
        <v>28</v>
      </c>
      <c r="C20" s="30">
        <v>3</v>
      </c>
      <c r="D20" s="31">
        <v>2027</v>
      </c>
      <c r="E20" s="32">
        <v>162967280.79912987</v>
      </c>
      <c r="F20" s="32"/>
      <c r="G20" s="33"/>
    </row>
    <row r="21" spans="1:7" s="2" customFormat="1" ht="15.5" x14ac:dyDescent="0.35">
      <c r="A21" s="29" t="s">
        <v>24</v>
      </c>
      <c r="B21" s="30" t="s">
        <v>27</v>
      </c>
      <c r="C21" s="30">
        <v>3</v>
      </c>
      <c r="D21" s="31">
        <v>2027</v>
      </c>
      <c r="E21" s="32">
        <v>2977904.442936372</v>
      </c>
      <c r="F21" s="32"/>
      <c r="G21" s="33"/>
    </row>
    <row r="22" spans="1:7" s="2" customFormat="1" ht="15.5" x14ac:dyDescent="0.35">
      <c r="A22" s="29" t="s">
        <v>138</v>
      </c>
      <c r="B22" s="30" t="s">
        <v>27</v>
      </c>
      <c r="C22" s="30">
        <v>3</v>
      </c>
      <c r="D22" s="31">
        <v>2027</v>
      </c>
      <c r="E22" s="32">
        <v>2908164.4206583542</v>
      </c>
      <c r="F22" s="32"/>
      <c r="G22" s="33"/>
    </row>
    <row r="23" spans="1:7" s="2" customFormat="1" ht="15.5" x14ac:dyDescent="0.35">
      <c r="A23" s="29" t="s">
        <v>25</v>
      </c>
      <c r="B23" s="30" t="s">
        <v>27</v>
      </c>
      <c r="C23" s="30">
        <v>3</v>
      </c>
      <c r="D23" s="31">
        <v>2027</v>
      </c>
      <c r="E23" s="32">
        <v>2988839.7506259046</v>
      </c>
      <c r="F23" s="32"/>
      <c r="G23" s="33"/>
    </row>
    <row r="24" spans="1:7" s="2" customFormat="1" ht="15.5" x14ac:dyDescent="0.35">
      <c r="A24" s="29" t="s">
        <v>145</v>
      </c>
      <c r="B24" s="30" t="s">
        <v>28</v>
      </c>
      <c r="C24" s="30">
        <v>4</v>
      </c>
      <c r="D24" s="31">
        <v>2027</v>
      </c>
      <c r="E24" s="32">
        <v>130278615.11670437</v>
      </c>
      <c r="F24" s="32"/>
      <c r="G24" s="33"/>
    </row>
    <row r="25" spans="1:7" s="2" customFormat="1" ht="15.5" x14ac:dyDescent="0.35">
      <c r="A25" s="29" t="s">
        <v>23</v>
      </c>
      <c r="B25" s="30" t="s">
        <v>27</v>
      </c>
      <c r="C25" s="30">
        <v>4</v>
      </c>
      <c r="D25" s="31">
        <v>2027</v>
      </c>
      <c r="E25" s="32">
        <v>32979088.096064795</v>
      </c>
      <c r="F25" s="32"/>
      <c r="G25" s="33"/>
    </row>
    <row r="26" spans="1:7" s="2" customFormat="1" ht="15.5" x14ac:dyDescent="0.35">
      <c r="A26" s="29" t="s">
        <v>139</v>
      </c>
      <c r="B26" s="30" t="s">
        <v>27</v>
      </c>
      <c r="C26" s="30">
        <v>5</v>
      </c>
      <c r="D26" s="31">
        <v>2027</v>
      </c>
      <c r="E26" s="32">
        <v>19015065.557328757</v>
      </c>
      <c r="F26" s="32"/>
      <c r="G26" s="33"/>
    </row>
    <row r="27" spans="1:7" s="2" customFormat="1" ht="15.5" x14ac:dyDescent="0.35">
      <c r="A27" s="29" t="s">
        <v>143</v>
      </c>
      <c r="B27" s="30" t="s">
        <v>27</v>
      </c>
      <c r="C27" s="30">
        <v>5</v>
      </c>
      <c r="D27" s="31">
        <v>2027</v>
      </c>
      <c r="E27" s="32">
        <v>31817220.213544838</v>
      </c>
      <c r="F27" s="32"/>
      <c r="G27" s="33"/>
    </row>
    <row r="28" spans="1:7" s="2" customFormat="1" ht="15.5" x14ac:dyDescent="0.35">
      <c r="A28" s="29" t="s">
        <v>144</v>
      </c>
      <c r="B28" s="30" t="s">
        <v>27</v>
      </c>
      <c r="C28" s="30">
        <v>5</v>
      </c>
      <c r="D28" s="31">
        <v>2027</v>
      </c>
      <c r="E28" s="32">
        <v>9007954.2416234314</v>
      </c>
      <c r="F28" s="32"/>
      <c r="G28" s="33"/>
    </row>
    <row r="29" spans="1:7" s="2" customFormat="1" ht="15.5" x14ac:dyDescent="0.35">
      <c r="A29" s="29" t="s">
        <v>2</v>
      </c>
      <c r="B29" s="30" t="s">
        <v>27</v>
      </c>
      <c r="C29" s="30">
        <v>5</v>
      </c>
      <c r="D29" s="31">
        <v>2027</v>
      </c>
      <c r="E29" s="32">
        <v>12306078.902804108</v>
      </c>
      <c r="F29" s="32"/>
      <c r="G29" s="33"/>
    </row>
    <row r="30" spans="1:7" s="2" customFormat="1" ht="15.5" x14ac:dyDescent="0.35">
      <c r="A30" s="29" t="s">
        <v>10</v>
      </c>
      <c r="B30" s="30" t="s">
        <v>27</v>
      </c>
      <c r="C30" s="30">
        <v>5</v>
      </c>
      <c r="D30" s="31">
        <v>2027</v>
      </c>
      <c r="E30" s="32">
        <v>50238029.360415161</v>
      </c>
      <c r="F30" s="32"/>
      <c r="G30" s="33"/>
    </row>
    <row r="31" spans="1:7" s="2" customFormat="1" ht="15.5" x14ac:dyDescent="0.35">
      <c r="A31" s="29" t="s">
        <v>173</v>
      </c>
      <c r="B31" s="30" t="s">
        <v>27</v>
      </c>
      <c r="C31" s="30">
        <v>5</v>
      </c>
      <c r="D31" s="31">
        <v>2027</v>
      </c>
      <c r="E31" s="32">
        <v>19563074.38359699</v>
      </c>
      <c r="F31" s="32"/>
      <c r="G31" s="33"/>
    </row>
    <row r="32" spans="1:7" s="2" customFormat="1" ht="15.5" x14ac:dyDescent="0.35">
      <c r="A32" s="29" t="s">
        <v>140</v>
      </c>
      <c r="B32" s="30" t="s">
        <v>28</v>
      </c>
      <c r="C32" s="30">
        <v>5</v>
      </c>
      <c r="D32" s="31">
        <v>2027</v>
      </c>
      <c r="E32" s="32">
        <v>319367468.25009185</v>
      </c>
      <c r="F32" s="32"/>
      <c r="G32" s="33"/>
    </row>
    <row r="33" spans="1:7" s="2" customFormat="1" ht="15.5" x14ac:dyDescent="0.35">
      <c r="A33" s="29" t="s">
        <v>171</v>
      </c>
      <c r="B33" s="30" t="s">
        <v>28</v>
      </c>
      <c r="C33" s="30">
        <v>5</v>
      </c>
      <c r="D33" s="31">
        <v>2027</v>
      </c>
      <c r="E33" s="32">
        <v>141555991.07046664</v>
      </c>
      <c r="F33" s="32"/>
      <c r="G33" s="33"/>
    </row>
    <row r="34" spans="1:7" s="2" customFormat="1" ht="15.5" x14ac:dyDescent="0.35">
      <c r="A34" s="29" t="s">
        <v>22</v>
      </c>
      <c r="B34" s="30" t="s">
        <v>27</v>
      </c>
      <c r="C34" s="30">
        <v>5</v>
      </c>
      <c r="D34" s="31">
        <v>2027</v>
      </c>
      <c r="E34" s="32">
        <v>7388185.0374900633</v>
      </c>
      <c r="F34" s="32"/>
      <c r="G34" s="33"/>
    </row>
    <row r="35" spans="1:7" s="2" customFormat="1" ht="15.5" x14ac:dyDescent="0.35">
      <c r="A35" s="29" t="s">
        <v>136</v>
      </c>
      <c r="B35" s="30" t="s">
        <v>27</v>
      </c>
      <c r="C35" s="30">
        <v>5</v>
      </c>
      <c r="D35" s="31">
        <v>2027</v>
      </c>
      <c r="E35" s="32">
        <v>8799336.1331271008</v>
      </c>
      <c r="F35" s="32"/>
      <c r="G35" s="33"/>
    </row>
    <row r="36" spans="1:7" s="2" customFormat="1" ht="15.5" x14ac:dyDescent="0.35">
      <c r="A36" s="29" t="s">
        <v>137</v>
      </c>
      <c r="B36" s="30" t="s">
        <v>28</v>
      </c>
      <c r="C36" s="30">
        <v>5</v>
      </c>
      <c r="D36" s="31">
        <v>2027</v>
      </c>
      <c r="E36" s="32">
        <v>145059351.40859571</v>
      </c>
      <c r="F36" s="32"/>
      <c r="G36" s="33"/>
    </row>
    <row r="37" spans="1:7" s="2" customFormat="1" ht="15.5" x14ac:dyDescent="0.35">
      <c r="A37" s="29" t="s">
        <v>141</v>
      </c>
      <c r="B37" s="30" t="s">
        <v>28</v>
      </c>
      <c r="C37" s="30">
        <v>1</v>
      </c>
      <c r="D37" s="31">
        <v>2026</v>
      </c>
      <c r="E37" s="32">
        <v>333351537.1008718</v>
      </c>
      <c r="F37" s="32"/>
      <c r="G37" s="33"/>
    </row>
    <row r="38" spans="1:7" s="2" customFormat="1" ht="15.5" x14ac:dyDescent="0.35">
      <c r="A38" s="29" t="s">
        <v>7</v>
      </c>
      <c r="B38" s="30" t="s">
        <v>27</v>
      </c>
      <c r="C38" s="30">
        <v>2</v>
      </c>
      <c r="D38" s="31">
        <v>2026</v>
      </c>
      <c r="E38" s="32">
        <v>4821318.9055618066</v>
      </c>
      <c r="F38" s="32"/>
      <c r="G38" s="33"/>
    </row>
    <row r="39" spans="1:7" s="2" customFormat="1" ht="15.5" x14ac:dyDescent="0.35">
      <c r="A39" s="29" t="s">
        <v>0</v>
      </c>
      <c r="B39" s="30" t="s">
        <v>27</v>
      </c>
      <c r="C39" s="30">
        <v>3</v>
      </c>
      <c r="D39" s="31">
        <v>2026</v>
      </c>
      <c r="E39" s="32">
        <v>38704821.688977264</v>
      </c>
      <c r="F39" s="32"/>
      <c r="G39" s="33"/>
    </row>
    <row r="40" spans="1:7" s="2" customFormat="1" ht="15.5" x14ac:dyDescent="0.35">
      <c r="A40" s="29" t="s">
        <v>1</v>
      </c>
      <c r="B40" s="30" t="s">
        <v>27</v>
      </c>
      <c r="C40" s="30">
        <v>3</v>
      </c>
      <c r="D40" s="31">
        <v>2026</v>
      </c>
      <c r="E40" s="32">
        <v>1421938.8658333332</v>
      </c>
      <c r="F40" s="32"/>
      <c r="G40" s="33"/>
    </row>
    <row r="41" spans="1:7" s="2" customFormat="1" ht="15.5" x14ac:dyDescent="0.35">
      <c r="A41" s="29" t="s">
        <v>3</v>
      </c>
      <c r="B41" s="30" t="s">
        <v>27</v>
      </c>
      <c r="C41" s="30">
        <v>3</v>
      </c>
      <c r="D41" s="31">
        <v>2026</v>
      </c>
      <c r="E41" s="32">
        <v>2851946.9502671529</v>
      </c>
      <c r="F41" s="32"/>
      <c r="G41" s="33"/>
    </row>
    <row r="42" spans="1:7" s="2" customFormat="1" ht="15.5" x14ac:dyDescent="0.35">
      <c r="A42" s="29" t="s">
        <v>4</v>
      </c>
      <c r="B42" s="30" t="s">
        <v>27</v>
      </c>
      <c r="C42" s="30">
        <v>3</v>
      </c>
      <c r="D42" s="31">
        <v>2026</v>
      </c>
      <c r="E42" s="32">
        <v>6639293.1690979758</v>
      </c>
      <c r="F42" s="32"/>
      <c r="G42" s="33"/>
    </row>
    <row r="43" spans="1:7" s="2" customFormat="1" ht="15.5" x14ac:dyDescent="0.35">
      <c r="A43" s="29" t="s">
        <v>6</v>
      </c>
      <c r="B43" s="30" t="s">
        <v>27</v>
      </c>
      <c r="C43" s="30">
        <v>3</v>
      </c>
      <c r="D43" s="31">
        <v>2026</v>
      </c>
      <c r="E43" s="32">
        <v>45836360.971126705</v>
      </c>
      <c r="F43" s="32"/>
      <c r="G43" s="33"/>
    </row>
    <row r="44" spans="1:7" s="2" customFormat="1" ht="15.5" x14ac:dyDescent="0.35">
      <c r="A44" s="29" t="s">
        <v>8</v>
      </c>
      <c r="B44" s="30" t="s">
        <v>27</v>
      </c>
      <c r="C44" s="30">
        <v>3</v>
      </c>
      <c r="D44" s="31">
        <v>2026</v>
      </c>
      <c r="E44" s="32">
        <v>3438967.5409319429</v>
      </c>
      <c r="F44" s="32"/>
      <c r="G44" s="33"/>
    </row>
    <row r="45" spans="1:7" s="2" customFormat="1" ht="15.5" x14ac:dyDescent="0.35">
      <c r="A45" s="29" t="s">
        <v>9</v>
      </c>
      <c r="B45" s="30" t="s">
        <v>27</v>
      </c>
      <c r="C45" s="30">
        <v>3</v>
      </c>
      <c r="D45" s="31">
        <v>2026</v>
      </c>
      <c r="E45" s="32">
        <v>26785760.410420086</v>
      </c>
      <c r="F45" s="32"/>
      <c r="G45" s="33"/>
    </row>
    <row r="46" spans="1:7" s="2" customFormat="1" ht="15.5" x14ac:dyDescent="0.35">
      <c r="A46" s="29" t="s">
        <v>11</v>
      </c>
      <c r="B46" s="30" t="s">
        <v>27</v>
      </c>
      <c r="C46" s="30">
        <v>3</v>
      </c>
      <c r="D46" s="31">
        <v>2026</v>
      </c>
      <c r="E46" s="32">
        <v>2825867.5220468198</v>
      </c>
      <c r="F46" s="32"/>
      <c r="G46" s="33"/>
    </row>
    <row r="47" spans="1:7" s="2" customFormat="1" ht="15.5" x14ac:dyDescent="0.35">
      <c r="A47" s="29" t="s">
        <v>12</v>
      </c>
      <c r="B47" s="30" t="s">
        <v>27</v>
      </c>
      <c r="C47" s="30">
        <v>3</v>
      </c>
      <c r="D47" s="31">
        <v>2026</v>
      </c>
      <c r="E47" s="32">
        <v>7533440.1556564635</v>
      </c>
      <c r="F47" s="32"/>
      <c r="G47" s="33"/>
    </row>
    <row r="48" spans="1:7" s="2" customFormat="1" ht="15.5" x14ac:dyDescent="0.35">
      <c r="A48" s="29" t="s">
        <v>13</v>
      </c>
      <c r="B48" s="30" t="s">
        <v>27</v>
      </c>
      <c r="C48" s="30">
        <v>3</v>
      </c>
      <c r="D48" s="31">
        <v>2026</v>
      </c>
      <c r="E48" s="32">
        <v>19717434.381884649</v>
      </c>
      <c r="F48" s="32"/>
      <c r="G48" s="33"/>
    </row>
    <row r="49" spans="1:7" s="2" customFormat="1" ht="15.5" x14ac:dyDescent="0.35">
      <c r="A49" s="29" t="s">
        <v>147</v>
      </c>
      <c r="B49" s="30" t="s">
        <v>27</v>
      </c>
      <c r="C49" s="30">
        <v>3</v>
      </c>
      <c r="D49" s="31">
        <v>2026</v>
      </c>
      <c r="E49" s="32">
        <v>194322474.22923332</v>
      </c>
      <c r="F49" s="32"/>
      <c r="G49" s="33"/>
    </row>
    <row r="50" spans="1:7" s="2" customFormat="1" ht="15.5" x14ac:dyDescent="0.35">
      <c r="A50" s="29" t="s">
        <v>142</v>
      </c>
      <c r="B50" s="30" t="s">
        <v>28</v>
      </c>
      <c r="C50" s="30">
        <v>3</v>
      </c>
      <c r="D50" s="31">
        <v>2026</v>
      </c>
      <c r="E50" s="32">
        <v>98796234.94866471</v>
      </c>
      <c r="F50" s="32"/>
      <c r="G50" s="33"/>
    </row>
    <row r="51" spans="1:7" s="2" customFormat="1" ht="15.5" x14ac:dyDescent="0.35">
      <c r="A51" s="29" t="s">
        <v>15</v>
      </c>
      <c r="B51" s="30" t="s">
        <v>27</v>
      </c>
      <c r="C51" s="30">
        <v>3</v>
      </c>
      <c r="D51" s="31">
        <v>2026</v>
      </c>
      <c r="E51" s="32">
        <v>3531403.6312225852</v>
      </c>
      <c r="F51" s="32"/>
      <c r="G51" s="33"/>
    </row>
    <row r="52" spans="1:7" s="2" customFormat="1" ht="15.5" x14ac:dyDescent="0.35">
      <c r="A52" s="29" t="s">
        <v>16</v>
      </c>
      <c r="B52" s="30" t="s">
        <v>27</v>
      </c>
      <c r="C52" s="30">
        <v>3</v>
      </c>
      <c r="D52" s="31">
        <v>2026</v>
      </c>
      <c r="E52" s="32">
        <v>2152126.900229163</v>
      </c>
      <c r="F52" s="32"/>
      <c r="G52" s="33"/>
    </row>
    <row r="53" spans="1:7" s="2" customFormat="1" ht="15.5" x14ac:dyDescent="0.35">
      <c r="A53" s="29" t="s">
        <v>17</v>
      </c>
      <c r="B53" s="30" t="s">
        <v>27</v>
      </c>
      <c r="C53" s="30">
        <v>3</v>
      </c>
      <c r="D53" s="31">
        <v>2026</v>
      </c>
      <c r="E53" s="32">
        <v>4545680.2947733253</v>
      </c>
      <c r="F53" s="32"/>
      <c r="G53" s="33"/>
    </row>
    <row r="54" spans="1:7" s="2" customFormat="1" ht="15.5" x14ac:dyDescent="0.35">
      <c r="A54" s="29" t="s">
        <v>146</v>
      </c>
      <c r="B54" s="30" t="s">
        <v>28</v>
      </c>
      <c r="C54" s="30">
        <v>3</v>
      </c>
      <c r="D54" s="31">
        <v>2026</v>
      </c>
      <c r="E54" s="32">
        <v>149368084.01617843</v>
      </c>
      <c r="F54" s="32"/>
      <c r="G54" s="33"/>
    </row>
    <row r="55" spans="1:7" s="2" customFormat="1" ht="15.5" x14ac:dyDescent="0.35">
      <c r="A55" s="29" t="s">
        <v>24</v>
      </c>
      <c r="B55" s="30" t="s">
        <v>27</v>
      </c>
      <c r="C55" s="30">
        <v>3</v>
      </c>
      <c r="D55" s="31">
        <v>2026</v>
      </c>
      <c r="E55" s="32">
        <v>2707185.8572148834</v>
      </c>
      <c r="F55" s="32"/>
      <c r="G55" s="33"/>
    </row>
    <row r="56" spans="1:7" s="2" customFormat="1" ht="15.5" x14ac:dyDescent="0.35">
      <c r="A56" s="29" t="s">
        <v>138</v>
      </c>
      <c r="B56" s="30" t="s">
        <v>27</v>
      </c>
      <c r="C56" s="30">
        <v>3</v>
      </c>
      <c r="D56" s="31">
        <v>2026</v>
      </c>
      <c r="E56" s="32">
        <v>2722015.2810799968</v>
      </c>
      <c r="F56" s="32"/>
      <c r="G56" s="33"/>
    </row>
    <row r="57" spans="1:7" s="2" customFormat="1" ht="15.5" x14ac:dyDescent="0.35">
      <c r="A57" s="29" t="s">
        <v>25</v>
      </c>
      <c r="B57" s="30" t="s">
        <v>27</v>
      </c>
      <c r="C57" s="30">
        <v>3</v>
      </c>
      <c r="D57" s="31">
        <v>2026</v>
      </c>
      <c r="E57" s="32">
        <v>2717127.0460235495</v>
      </c>
      <c r="F57" s="32"/>
      <c r="G57" s="33"/>
    </row>
    <row r="58" spans="1:7" s="2" customFormat="1" ht="15.5" x14ac:dyDescent="0.35">
      <c r="A58" s="29" t="s">
        <v>145</v>
      </c>
      <c r="B58" s="30" t="s">
        <v>28</v>
      </c>
      <c r="C58" s="30">
        <v>4</v>
      </c>
      <c r="D58" s="31">
        <v>2026</v>
      </c>
      <c r="E58" s="32">
        <v>119272457.40721112</v>
      </c>
      <c r="F58" s="32"/>
      <c r="G58" s="33"/>
    </row>
    <row r="59" spans="1:7" s="2" customFormat="1" ht="15.5" x14ac:dyDescent="0.35">
      <c r="A59" s="29" t="s">
        <v>23</v>
      </c>
      <c r="B59" s="30" t="s">
        <v>27</v>
      </c>
      <c r="C59" s="30">
        <v>4</v>
      </c>
      <c r="D59" s="31">
        <v>2026</v>
      </c>
      <c r="E59" s="32">
        <v>30215097.528154332</v>
      </c>
      <c r="F59" s="32"/>
      <c r="G59" s="33"/>
    </row>
    <row r="60" spans="1:7" s="2" customFormat="1" ht="15.5" x14ac:dyDescent="0.35">
      <c r="A60" s="29" t="s">
        <v>139</v>
      </c>
      <c r="B60" s="30" t="s">
        <v>27</v>
      </c>
      <c r="C60" s="30">
        <v>5</v>
      </c>
      <c r="D60" s="31">
        <v>2026</v>
      </c>
      <c r="E60" s="32">
        <v>18618904.472821489</v>
      </c>
      <c r="F60" s="32"/>
      <c r="G60" s="33"/>
    </row>
    <row r="61" spans="1:7" s="2" customFormat="1" ht="15.5" x14ac:dyDescent="0.35">
      <c r="A61" s="29" t="s">
        <v>143</v>
      </c>
      <c r="B61" s="30" t="s">
        <v>27</v>
      </c>
      <c r="C61" s="30">
        <v>5</v>
      </c>
      <c r="D61" s="31">
        <v>2026</v>
      </c>
      <c r="E61" s="32">
        <v>29255395.930204097</v>
      </c>
      <c r="F61" s="32"/>
      <c r="G61" s="33"/>
    </row>
    <row r="62" spans="1:7" s="2" customFormat="1" ht="15.5" x14ac:dyDescent="0.35">
      <c r="A62" s="29" t="s">
        <v>144</v>
      </c>
      <c r="B62" s="30" t="s">
        <v>27</v>
      </c>
      <c r="C62" s="30">
        <v>5</v>
      </c>
      <c r="D62" s="31">
        <v>2026</v>
      </c>
      <c r="E62" s="32">
        <v>8346181.6817596061</v>
      </c>
      <c r="F62" s="32"/>
      <c r="G62" s="33"/>
    </row>
    <row r="63" spans="1:7" s="2" customFormat="1" ht="15.5" x14ac:dyDescent="0.35">
      <c r="A63" s="29" t="s">
        <v>2</v>
      </c>
      <c r="B63" s="30" t="s">
        <v>27</v>
      </c>
      <c r="C63" s="30">
        <v>5</v>
      </c>
      <c r="D63" s="31">
        <v>2026</v>
      </c>
      <c r="E63" s="32">
        <v>11187344.457094643</v>
      </c>
      <c r="F63" s="32"/>
      <c r="G63" s="33"/>
    </row>
    <row r="64" spans="1:7" s="2" customFormat="1" ht="15.5" x14ac:dyDescent="0.35">
      <c r="A64" s="29" t="s">
        <v>10</v>
      </c>
      <c r="B64" s="30" t="s">
        <v>27</v>
      </c>
      <c r="C64" s="30">
        <v>5</v>
      </c>
      <c r="D64" s="31">
        <v>2026</v>
      </c>
      <c r="E64" s="32">
        <v>47107182.91450467</v>
      </c>
      <c r="F64" s="32"/>
      <c r="G64" s="33"/>
    </row>
    <row r="65" spans="1:7" s="2" customFormat="1" ht="15.5" x14ac:dyDescent="0.35">
      <c r="A65" s="29" t="s">
        <v>173</v>
      </c>
      <c r="B65" s="30" t="s">
        <v>27</v>
      </c>
      <c r="C65" s="30">
        <v>5</v>
      </c>
      <c r="D65" s="31">
        <v>2026</v>
      </c>
      <c r="E65" s="32">
        <v>18351727.153932519</v>
      </c>
      <c r="F65" s="32"/>
      <c r="G65" s="33"/>
    </row>
    <row r="66" spans="1:7" s="2" customFormat="1" ht="15.5" x14ac:dyDescent="0.35">
      <c r="A66" s="29" t="s">
        <v>140</v>
      </c>
      <c r="B66" s="30" t="s">
        <v>28</v>
      </c>
      <c r="C66" s="30">
        <v>5</v>
      </c>
      <c r="D66" s="31">
        <v>2026</v>
      </c>
      <c r="E66" s="32">
        <v>297763640.30571914</v>
      </c>
      <c r="F66" s="32"/>
      <c r="G66" s="33"/>
    </row>
    <row r="67" spans="1:7" s="2" customFormat="1" ht="15.5" x14ac:dyDescent="0.35">
      <c r="A67" s="29" t="s">
        <v>171</v>
      </c>
      <c r="B67" s="30" t="s">
        <v>28</v>
      </c>
      <c r="C67" s="30">
        <v>5</v>
      </c>
      <c r="D67" s="31">
        <v>2026</v>
      </c>
      <c r="E67" s="32">
        <v>131374114.93539879</v>
      </c>
      <c r="F67" s="32"/>
      <c r="G67" s="33"/>
    </row>
    <row r="68" spans="1:7" s="2" customFormat="1" ht="15.5" x14ac:dyDescent="0.35">
      <c r="A68" s="29" t="s">
        <v>22</v>
      </c>
      <c r="B68" s="30" t="s">
        <v>27</v>
      </c>
      <c r="C68" s="30">
        <v>5</v>
      </c>
      <c r="D68" s="31">
        <v>2026</v>
      </c>
      <c r="E68" s="32">
        <v>6716531.8522636937</v>
      </c>
      <c r="F68" s="32"/>
      <c r="G68" s="33"/>
    </row>
    <row r="69" spans="1:7" s="2" customFormat="1" ht="15.5" x14ac:dyDescent="0.35">
      <c r="A69" s="29" t="s">
        <v>136</v>
      </c>
      <c r="B69" s="30" t="s">
        <v>27</v>
      </c>
      <c r="C69" s="30">
        <v>5</v>
      </c>
      <c r="D69" s="31">
        <v>2026</v>
      </c>
      <c r="E69" s="32">
        <v>8143986.2456783354</v>
      </c>
      <c r="F69" s="32"/>
      <c r="G69" s="33"/>
    </row>
    <row r="70" spans="1:7" s="2" customFormat="1" ht="15.5" x14ac:dyDescent="0.35">
      <c r="A70" s="29" t="s">
        <v>137</v>
      </c>
      <c r="B70" s="30" t="s">
        <v>28</v>
      </c>
      <c r="C70" s="30">
        <v>5</v>
      </c>
      <c r="D70" s="31">
        <v>2026</v>
      </c>
      <c r="E70" s="32">
        <v>132401771.00446239</v>
      </c>
      <c r="F70" s="32"/>
      <c r="G70" s="33"/>
    </row>
    <row r="71" spans="1:7" s="2" customFormat="1" ht="15.5" x14ac:dyDescent="0.35">
      <c r="A71" s="34" t="s">
        <v>141</v>
      </c>
      <c r="B71" s="31" t="s">
        <v>28</v>
      </c>
      <c r="C71" s="31">
        <v>1</v>
      </c>
      <c r="D71" s="31">
        <v>2025</v>
      </c>
      <c r="E71" s="32">
        <v>298695948.36584955</v>
      </c>
      <c r="F71" s="32">
        <v>354181636.20076132</v>
      </c>
      <c r="G71" s="35" t="b">
        <f>IF(F71&gt;=E71,TRUE)</f>
        <v>1</v>
      </c>
    </row>
    <row r="72" spans="1:7" s="2" customFormat="1" ht="15.5" x14ac:dyDescent="0.35">
      <c r="A72" s="34" t="s">
        <v>7</v>
      </c>
      <c r="B72" s="31" t="s">
        <v>27</v>
      </c>
      <c r="C72" s="31">
        <v>2</v>
      </c>
      <c r="D72" s="31">
        <v>2025</v>
      </c>
      <c r="E72" s="32">
        <v>4206930.1758978665</v>
      </c>
      <c r="F72" s="32">
        <v>13171324.84069399</v>
      </c>
      <c r="G72" s="35" t="b">
        <f>IF(F72&gt;=E72,TRUE)</f>
        <v>1</v>
      </c>
    </row>
    <row r="73" spans="1:7" s="2" customFormat="1" ht="15.5" x14ac:dyDescent="0.35">
      <c r="A73" s="34" t="s">
        <v>0</v>
      </c>
      <c r="B73" s="31" t="s">
        <v>27</v>
      </c>
      <c r="C73" s="31">
        <v>3</v>
      </c>
      <c r="D73" s="31">
        <v>2025</v>
      </c>
      <c r="E73" s="32">
        <v>31402078.401674077</v>
      </c>
      <c r="F73" s="32">
        <v>41538451.1799573</v>
      </c>
      <c r="G73" s="35" t="b">
        <f>IF(F73&gt;=E73,TRUE)</f>
        <v>1</v>
      </c>
    </row>
    <row r="74" spans="1:7" s="2" customFormat="1" ht="15.5" x14ac:dyDescent="0.35">
      <c r="A74" s="34" t="s">
        <v>1</v>
      </c>
      <c r="B74" s="31" t="s">
        <v>27</v>
      </c>
      <c r="C74" s="31">
        <v>3</v>
      </c>
      <c r="D74" s="31">
        <v>2025</v>
      </c>
      <c r="E74" s="32">
        <v>2448170.7468218524</v>
      </c>
      <c r="F74" s="32"/>
      <c r="G74" s="35"/>
    </row>
    <row r="75" spans="1:7" s="2" customFormat="1" ht="15.5" x14ac:dyDescent="0.35">
      <c r="A75" s="34" t="s">
        <v>3</v>
      </c>
      <c r="B75" s="31" t="s">
        <v>27</v>
      </c>
      <c r="C75" s="31">
        <v>3</v>
      </c>
      <c r="D75" s="31">
        <v>2025</v>
      </c>
      <c r="E75" s="32">
        <v>3582328.959132527</v>
      </c>
      <c r="F75" s="32"/>
      <c r="G75" s="35"/>
    </row>
    <row r="76" spans="1:7" s="2" customFormat="1" ht="15.5" x14ac:dyDescent="0.35">
      <c r="A76" s="34" t="s">
        <v>4</v>
      </c>
      <c r="B76" s="31" t="s">
        <v>27</v>
      </c>
      <c r="C76" s="31">
        <v>3</v>
      </c>
      <c r="D76" s="31">
        <v>2025</v>
      </c>
      <c r="E76" s="32">
        <v>1171103.7618761116</v>
      </c>
      <c r="F76" s="32"/>
      <c r="G76" s="35"/>
    </row>
    <row r="77" spans="1:7" s="2" customFormat="1" ht="15.5" x14ac:dyDescent="0.35">
      <c r="A77" s="34" t="s">
        <v>6</v>
      </c>
      <c r="B77" s="31" t="s">
        <v>27</v>
      </c>
      <c r="C77" s="31">
        <v>3</v>
      </c>
      <c r="D77" s="31">
        <v>2025</v>
      </c>
      <c r="E77" s="32">
        <v>33877438.22558742</v>
      </c>
      <c r="F77" s="32">
        <v>55544566.788729399</v>
      </c>
      <c r="G77" s="35" t="b">
        <f t="shared" ref="G77:G91" si="0">IF(F77&gt;=E77,TRUE)</f>
        <v>1</v>
      </c>
    </row>
    <row r="78" spans="1:7" s="2" customFormat="1" ht="15.5" x14ac:dyDescent="0.35">
      <c r="A78" s="34" t="s">
        <v>8</v>
      </c>
      <c r="B78" s="31" t="s">
        <v>27</v>
      </c>
      <c r="C78" s="31">
        <v>3</v>
      </c>
      <c r="D78" s="31">
        <v>2025</v>
      </c>
      <c r="E78" s="32">
        <v>3485259.9634604473</v>
      </c>
      <c r="F78" s="32">
        <v>4263150.3924796898</v>
      </c>
      <c r="G78" s="35" t="b">
        <f t="shared" si="0"/>
        <v>1</v>
      </c>
    </row>
    <row r="79" spans="1:7" s="2" customFormat="1" ht="15.5" x14ac:dyDescent="0.35">
      <c r="A79" s="34" t="s">
        <v>9</v>
      </c>
      <c r="B79" s="31" t="s">
        <v>27</v>
      </c>
      <c r="C79" s="31">
        <v>3</v>
      </c>
      <c r="D79" s="31">
        <v>2025</v>
      </c>
      <c r="E79" s="32">
        <v>38402733.360756449</v>
      </c>
      <c r="F79" s="32">
        <v>39308432.428590298</v>
      </c>
      <c r="G79" s="35" t="b">
        <f t="shared" si="0"/>
        <v>1</v>
      </c>
    </row>
    <row r="80" spans="1:7" s="2" customFormat="1" ht="15.5" x14ac:dyDescent="0.35">
      <c r="A80" s="34" t="s">
        <v>11</v>
      </c>
      <c r="B80" s="31" t="s">
        <v>27</v>
      </c>
      <c r="C80" s="31">
        <v>3</v>
      </c>
      <c r="D80" s="31">
        <v>2025</v>
      </c>
      <c r="E80" s="32">
        <v>1462019.4131368217</v>
      </c>
      <c r="F80" s="32">
        <v>6822279.8801696301</v>
      </c>
      <c r="G80" s="35" t="b">
        <f t="shared" si="0"/>
        <v>1</v>
      </c>
    </row>
    <row r="81" spans="1:11" s="2" customFormat="1" ht="15.5" x14ac:dyDescent="0.35">
      <c r="A81" s="34" t="s">
        <v>12</v>
      </c>
      <c r="B81" s="31" t="s">
        <v>27</v>
      </c>
      <c r="C81" s="31">
        <v>3</v>
      </c>
      <c r="D81" s="31">
        <v>2025</v>
      </c>
      <c r="E81" s="32">
        <v>5333389.6792641943</v>
      </c>
      <c r="F81" s="32">
        <v>5556084.6255947798</v>
      </c>
      <c r="G81" s="35" t="b">
        <f t="shared" si="0"/>
        <v>1</v>
      </c>
    </row>
    <row r="82" spans="1:11" s="2" customFormat="1" ht="15.5" x14ac:dyDescent="0.35">
      <c r="A82" s="34" t="s">
        <v>13</v>
      </c>
      <c r="B82" s="31" t="s">
        <v>27</v>
      </c>
      <c r="C82" s="31">
        <v>3</v>
      </c>
      <c r="D82" s="31">
        <v>2025</v>
      </c>
      <c r="E82" s="32">
        <v>20474232.770707659</v>
      </c>
      <c r="F82" s="32">
        <v>36239220.798350401</v>
      </c>
      <c r="G82" s="35" t="b">
        <f t="shared" si="0"/>
        <v>1</v>
      </c>
    </row>
    <row r="83" spans="1:11" s="2" customFormat="1" ht="15.5" x14ac:dyDescent="0.35">
      <c r="A83" s="34" t="s">
        <v>147</v>
      </c>
      <c r="B83" s="31" t="s">
        <v>27</v>
      </c>
      <c r="C83" s="31">
        <v>3</v>
      </c>
      <c r="D83" s="31">
        <v>2025</v>
      </c>
      <c r="E83" s="32">
        <v>185050446.27203402</v>
      </c>
      <c r="F83" s="32">
        <v>509435937</v>
      </c>
      <c r="G83" s="35" t="b">
        <f t="shared" si="0"/>
        <v>1</v>
      </c>
    </row>
    <row r="84" spans="1:11" s="2" customFormat="1" ht="15.5" x14ac:dyDescent="0.35">
      <c r="A84" s="34" t="s">
        <v>142</v>
      </c>
      <c r="B84" s="31" t="s">
        <v>28</v>
      </c>
      <c r="C84" s="31">
        <v>3</v>
      </c>
      <c r="D84" s="31">
        <v>2025</v>
      </c>
      <c r="E84" s="32">
        <v>111716864.51582634</v>
      </c>
      <c r="F84" s="32">
        <v>129447166.79717189</v>
      </c>
      <c r="G84" s="35" t="b">
        <f t="shared" si="0"/>
        <v>1</v>
      </c>
    </row>
    <row r="85" spans="1:11" s="2" customFormat="1" ht="15.5" x14ac:dyDescent="0.35">
      <c r="A85" s="34" t="s">
        <v>15</v>
      </c>
      <c r="B85" s="31" t="s">
        <v>27</v>
      </c>
      <c r="C85" s="31">
        <v>3</v>
      </c>
      <c r="D85" s="31">
        <v>2025</v>
      </c>
      <c r="E85" s="32">
        <v>1828701.0714619188</v>
      </c>
      <c r="F85" s="32">
        <v>3432848.9949329998</v>
      </c>
      <c r="G85" s="35" t="b">
        <f t="shared" si="0"/>
        <v>1</v>
      </c>
    </row>
    <row r="86" spans="1:11" s="2" customFormat="1" ht="15.5" x14ac:dyDescent="0.35">
      <c r="A86" s="34" t="s">
        <v>16</v>
      </c>
      <c r="B86" s="31" t="s">
        <v>27</v>
      </c>
      <c r="C86" s="31">
        <v>3</v>
      </c>
      <c r="D86" s="31">
        <v>2025</v>
      </c>
      <c r="E86" s="32">
        <v>1723871.2540050931</v>
      </c>
      <c r="F86" s="32">
        <v>7280718.3397959601</v>
      </c>
      <c r="G86" s="35" t="b">
        <f t="shared" si="0"/>
        <v>1</v>
      </c>
    </row>
    <row r="87" spans="1:11" s="2" customFormat="1" ht="15.5" x14ac:dyDescent="0.35">
      <c r="A87" s="34" t="s">
        <v>17</v>
      </c>
      <c r="B87" s="31" t="s">
        <v>27</v>
      </c>
      <c r="C87" s="31">
        <v>3</v>
      </c>
      <c r="D87" s="31">
        <v>2025</v>
      </c>
      <c r="E87" s="32">
        <v>5194297.6850545872</v>
      </c>
      <c r="F87" s="32">
        <v>5451319.54699603</v>
      </c>
      <c r="G87" s="35" t="b">
        <f t="shared" si="0"/>
        <v>1</v>
      </c>
    </row>
    <row r="88" spans="1:11" s="2" customFormat="1" ht="15.5" x14ac:dyDescent="0.35">
      <c r="A88" s="34" t="s">
        <v>146</v>
      </c>
      <c r="B88" s="31" t="s">
        <v>28</v>
      </c>
      <c r="C88" s="31">
        <v>3</v>
      </c>
      <c r="D88" s="31">
        <v>2025</v>
      </c>
      <c r="E88" s="32">
        <v>138462569.78669479</v>
      </c>
      <c r="F88" s="32">
        <v>213071022.81989408</v>
      </c>
      <c r="G88" s="35" t="b">
        <f t="shared" si="0"/>
        <v>1</v>
      </c>
    </row>
    <row r="89" spans="1:11" s="2" customFormat="1" ht="15.5" x14ac:dyDescent="0.35">
      <c r="A89" s="34" t="s">
        <v>24</v>
      </c>
      <c r="B89" s="31" t="s">
        <v>27</v>
      </c>
      <c r="C89" s="31">
        <v>3</v>
      </c>
      <c r="D89" s="31">
        <v>2025</v>
      </c>
      <c r="E89" s="32">
        <v>2348595.7895151149</v>
      </c>
      <c r="F89" s="32"/>
      <c r="G89" s="35"/>
    </row>
    <row r="90" spans="1:11" s="2" customFormat="1" ht="15.5" x14ac:dyDescent="0.35">
      <c r="A90" s="34" t="s">
        <v>138</v>
      </c>
      <c r="B90" s="31" t="s">
        <v>27</v>
      </c>
      <c r="C90" s="31">
        <v>3</v>
      </c>
      <c r="D90" s="31">
        <v>2025</v>
      </c>
      <c r="E90" s="32">
        <v>2104960.3674826296</v>
      </c>
      <c r="F90" s="32">
        <v>5175082.4606928499</v>
      </c>
      <c r="G90" s="35" t="b">
        <f t="shared" si="0"/>
        <v>1</v>
      </c>
    </row>
    <row r="91" spans="1:11" s="2" customFormat="1" ht="15.5" x14ac:dyDescent="0.35">
      <c r="A91" s="34" t="s">
        <v>25</v>
      </c>
      <c r="B91" s="31" t="s">
        <v>27</v>
      </c>
      <c r="C91" s="31">
        <v>3</v>
      </c>
      <c r="D91" s="31">
        <v>2025</v>
      </c>
      <c r="E91" s="32">
        <v>2046954.5676905331</v>
      </c>
      <c r="F91" s="32">
        <v>3870841.2144276099</v>
      </c>
      <c r="G91" s="35" t="b">
        <f t="shared" si="0"/>
        <v>1</v>
      </c>
    </row>
    <row r="92" spans="1:11" s="2" customFormat="1" ht="15.5" x14ac:dyDescent="0.35">
      <c r="A92" s="34" t="s">
        <v>145</v>
      </c>
      <c r="B92" s="31" t="s">
        <v>28</v>
      </c>
      <c r="C92" s="31">
        <v>4</v>
      </c>
      <c r="D92" s="31">
        <v>2025</v>
      </c>
      <c r="E92" s="32">
        <v>141362913.13504308</v>
      </c>
      <c r="F92" s="32"/>
      <c r="G92" s="36"/>
      <c r="J92" s="3"/>
      <c r="K92" s="3"/>
    </row>
    <row r="93" spans="1:11" s="2" customFormat="1" ht="15.5" x14ac:dyDescent="0.35">
      <c r="A93" s="34" t="s">
        <v>23</v>
      </c>
      <c r="B93" s="31" t="s">
        <v>27</v>
      </c>
      <c r="C93" s="31">
        <v>4</v>
      </c>
      <c r="D93" s="31">
        <v>2025</v>
      </c>
      <c r="E93" s="32">
        <v>28862570.810794227</v>
      </c>
      <c r="F93" s="32"/>
      <c r="G93" s="36"/>
    </row>
    <row r="94" spans="1:11" s="2" customFormat="1" ht="15.5" x14ac:dyDescent="0.35">
      <c r="A94" s="34" t="s">
        <v>139</v>
      </c>
      <c r="B94" s="31" t="s">
        <v>27</v>
      </c>
      <c r="C94" s="31">
        <v>5</v>
      </c>
      <c r="D94" s="31">
        <v>2025</v>
      </c>
      <c r="E94" s="32">
        <v>13367149.794774922</v>
      </c>
      <c r="F94" s="32"/>
      <c r="G94" s="36"/>
    </row>
    <row r="95" spans="1:11" s="2" customFormat="1" ht="15.5" x14ac:dyDescent="0.35">
      <c r="A95" s="34" t="s">
        <v>143</v>
      </c>
      <c r="B95" s="31" t="s">
        <v>27</v>
      </c>
      <c r="C95" s="31">
        <v>5</v>
      </c>
      <c r="D95" s="31">
        <v>2025</v>
      </c>
      <c r="E95" s="32">
        <v>24378112.030297682</v>
      </c>
      <c r="F95" s="32"/>
      <c r="G95" s="36"/>
    </row>
    <row r="96" spans="1:11" s="2" customFormat="1" ht="15.5" x14ac:dyDescent="0.35">
      <c r="A96" s="34" t="s">
        <v>144</v>
      </c>
      <c r="B96" s="31" t="s">
        <v>27</v>
      </c>
      <c r="C96" s="31">
        <v>5</v>
      </c>
      <c r="D96" s="31">
        <v>2025</v>
      </c>
      <c r="E96" s="32">
        <v>6521762.3899552096</v>
      </c>
      <c r="F96" s="32"/>
      <c r="G96" s="36"/>
    </row>
    <row r="97" spans="1:7" s="2" customFormat="1" ht="15.5" x14ac:dyDescent="0.35">
      <c r="A97" s="34" t="s">
        <v>2</v>
      </c>
      <c r="B97" s="31" t="s">
        <v>27</v>
      </c>
      <c r="C97" s="31">
        <v>5</v>
      </c>
      <c r="D97" s="31">
        <v>2025</v>
      </c>
      <c r="E97" s="32">
        <v>9973932.7022207379</v>
      </c>
      <c r="F97" s="32"/>
      <c r="G97" s="36"/>
    </row>
    <row r="98" spans="1:7" s="2" customFormat="1" ht="15.5" x14ac:dyDescent="0.35">
      <c r="A98" s="34" t="s">
        <v>10</v>
      </c>
      <c r="B98" s="31" t="s">
        <v>27</v>
      </c>
      <c r="C98" s="31">
        <v>5</v>
      </c>
      <c r="D98" s="31">
        <v>2025</v>
      </c>
      <c r="E98" s="32">
        <v>35408548.90741469</v>
      </c>
      <c r="F98" s="32"/>
      <c r="G98" s="36"/>
    </row>
    <row r="99" spans="1:7" s="2" customFormat="1" ht="15.5" x14ac:dyDescent="0.35">
      <c r="A99" s="34" t="s">
        <v>173</v>
      </c>
      <c r="B99" s="31" t="s">
        <v>27</v>
      </c>
      <c r="C99" s="31">
        <v>5</v>
      </c>
      <c r="D99" s="31">
        <v>2025</v>
      </c>
      <c r="E99" s="32">
        <v>12946687.595934024</v>
      </c>
      <c r="F99" s="32"/>
      <c r="G99" s="36"/>
    </row>
    <row r="100" spans="1:7" s="2" customFormat="1" ht="15.5" x14ac:dyDescent="0.35">
      <c r="A100" s="34" t="s">
        <v>140</v>
      </c>
      <c r="B100" s="31" t="s">
        <v>28</v>
      </c>
      <c r="C100" s="31">
        <v>5</v>
      </c>
      <c r="D100" s="31">
        <v>2025</v>
      </c>
      <c r="E100" s="32">
        <v>292975343.89897817</v>
      </c>
      <c r="F100" s="32"/>
      <c r="G100" s="36"/>
    </row>
    <row r="101" spans="1:7" s="2" customFormat="1" ht="15.5" x14ac:dyDescent="0.35">
      <c r="A101" s="34" t="s">
        <v>171</v>
      </c>
      <c r="B101" s="31" t="s">
        <v>28</v>
      </c>
      <c r="C101" s="31">
        <v>5</v>
      </c>
      <c r="D101" s="31">
        <v>2025</v>
      </c>
      <c r="E101" s="32">
        <v>128271133.38227127</v>
      </c>
      <c r="F101" s="32"/>
      <c r="G101" s="36"/>
    </row>
    <row r="102" spans="1:7" s="2" customFormat="1" ht="15.5" x14ac:dyDescent="0.35">
      <c r="A102" s="34" t="s">
        <v>22</v>
      </c>
      <c r="B102" s="31" t="s">
        <v>27</v>
      </c>
      <c r="C102" s="31">
        <v>5</v>
      </c>
      <c r="D102" s="31">
        <v>2025</v>
      </c>
      <c r="E102" s="32">
        <v>5204874.4532539826</v>
      </c>
      <c r="F102" s="32"/>
      <c r="G102" s="36"/>
    </row>
    <row r="103" spans="1:7" s="2" customFormat="1" ht="15.5" x14ac:dyDescent="0.35">
      <c r="A103" s="34" t="s">
        <v>136</v>
      </c>
      <c r="B103" s="31" t="s">
        <v>27</v>
      </c>
      <c r="C103" s="31">
        <v>5</v>
      </c>
      <c r="D103" s="31">
        <v>2025</v>
      </c>
      <c r="E103" s="32">
        <v>10026428.116835937</v>
      </c>
      <c r="F103" s="32"/>
      <c r="G103" s="36"/>
    </row>
    <row r="104" spans="1:7" s="2" customFormat="1" ht="15.5" x14ac:dyDescent="0.35">
      <c r="A104" s="34" t="s">
        <v>137</v>
      </c>
      <c r="B104" s="31" t="s">
        <v>28</v>
      </c>
      <c r="C104" s="31">
        <v>5</v>
      </c>
      <c r="D104" s="31">
        <v>2025</v>
      </c>
      <c r="E104" s="32">
        <v>122218578.84888899</v>
      </c>
      <c r="F104" s="32"/>
      <c r="G104" s="36"/>
    </row>
    <row r="105" spans="1:7" s="2" customFormat="1" ht="15.5" x14ac:dyDescent="0.35">
      <c r="A105" s="34" t="s">
        <v>141</v>
      </c>
      <c r="B105" s="31" t="s">
        <v>28</v>
      </c>
      <c r="C105" s="31">
        <v>1</v>
      </c>
      <c r="D105" s="31">
        <v>2024</v>
      </c>
      <c r="E105" s="32">
        <v>285157803.66666663</v>
      </c>
      <c r="F105" s="32">
        <v>330528818.10367006</v>
      </c>
      <c r="G105" s="35" t="b">
        <f t="shared" ref="G105:G136" si="1">IF(F105&gt;=E105,TRUE)</f>
        <v>1</v>
      </c>
    </row>
    <row r="106" spans="1:7" s="2" customFormat="1" ht="15.5" x14ac:dyDescent="0.35">
      <c r="A106" s="34" t="s">
        <v>7</v>
      </c>
      <c r="B106" s="31" t="s">
        <v>27</v>
      </c>
      <c r="C106" s="31">
        <v>2</v>
      </c>
      <c r="D106" s="31">
        <v>2024</v>
      </c>
      <c r="E106" s="32">
        <v>3959501.3686666666</v>
      </c>
      <c r="F106" s="32">
        <v>5635289.4847521745</v>
      </c>
      <c r="G106" s="35" t="b">
        <f t="shared" si="1"/>
        <v>1</v>
      </c>
    </row>
    <row r="107" spans="1:7" s="2" customFormat="1" ht="15.5" x14ac:dyDescent="0.35">
      <c r="A107" s="34" t="s">
        <v>0</v>
      </c>
      <c r="B107" s="31" t="s">
        <v>27</v>
      </c>
      <c r="C107" s="31">
        <v>3</v>
      </c>
      <c r="D107" s="31">
        <v>2024</v>
      </c>
      <c r="E107" s="32">
        <v>31409482.554583333</v>
      </c>
      <c r="F107" s="32">
        <v>32702028.561307762</v>
      </c>
      <c r="G107" s="35" t="b">
        <f t="shared" si="1"/>
        <v>1</v>
      </c>
    </row>
    <row r="108" spans="1:7" s="2" customFormat="1" ht="15.5" x14ac:dyDescent="0.35">
      <c r="A108" s="34" t="s">
        <v>1</v>
      </c>
      <c r="B108" s="31" t="s">
        <v>27</v>
      </c>
      <c r="C108" s="31">
        <v>3</v>
      </c>
      <c r="D108" s="31">
        <v>2024</v>
      </c>
      <c r="E108" s="32">
        <v>2337998.8826838573</v>
      </c>
      <c r="F108" s="32">
        <v>4122822.2368274149</v>
      </c>
      <c r="G108" s="35" t="b">
        <f t="shared" si="1"/>
        <v>1</v>
      </c>
    </row>
    <row r="109" spans="1:7" s="2" customFormat="1" ht="15.5" x14ac:dyDescent="0.35">
      <c r="A109" s="34" t="s">
        <v>3</v>
      </c>
      <c r="B109" s="31" t="s">
        <v>27</v>
      </c>
      <c r="C109" s="31">
        <v>3</v>
      </c>
      <c r="D109" s="31">
        <v>2024</v>
      </c>
      <c r="E109" s="32">
        <v>3472109.7381782131</v>
      </c>
      <c r="F109" s="32">
        <v>3379104.8042808762</v>
      </c>
      <c r="G109" s="37" t="b">
        <f t="shared" si="1"/>
        <v>0</v>
      </c>
    </row>
    <row r="110" spans="1:7" s="2" customFormat="1" ht="15.5" x14ac:dyDescent="0.35">
      <c r="A110" s="34" t="s">
        <v>4</v>
      </c>
      <c r="B110" s="31" t="s">
        <v>27</v>
      </c>
      <c r="C110" s="31">
        <v>3</v>
      </c>
      <c r="D110" s="31">
        <v>2024</v>
      </c>
      <c r="E110" s="32">
        <v>1074208.7149674166</v>
      </c>
      <c r="F110" s="32">
        <v>11357963.557504866</v>
      </c>
      <c r="G110" s="35" t="b">
        <f t="shared" si="1"/>
        <v>1</v>
      </c>
    </row>
    <row r="111" spans="1:7" s="2" customFormat="1" ht="15.5" x14ac:dyDescent="0.35">
      <c r="A111" s="34" t="s">
        <v>6</v>
      </c>
      <c r="B111" s="31" t="s">
        <v>27</v>
      </c>
      <c r="C111" s="31">
        <v>3</v>
      </c>
      <c r="D111" s="31">
        <v>2024</v>
      </c>
      <c r="E111" s="32">
        <v>30797671.11417038</v>
      </c>
      <c r="F111" s="32">
        <v>55525990.406126246</v>
      </c>
      <c r="G111" s="35" t="b">
        <f t="shared" si="1"/>
        <v>1</v>
      </c>
    </row>
    <row r="112" spans="1:7" s="2" customFormat="1" ht="15.5" x14ac:dyDescent="0.35">
      <c r="A112" s="34" t="s">
        <v>8</v>
      </c>
      <c r="B112" s="31" t="s">
        <v>27</v>
      </c>
      <c r="C112" s="31">
        <v>3</v>
      </c>
      <c r="D112" s="31">
        <v>2024</v>
      </c>
      <c r="E112" s="32">
        <v>3285207.0130416667</v>
      </c>
      <c r="F112" s="32">
        <v>3248671.2367592128</v>
      </c>
      <c r="G112" s="37" t="b">
        <f t="shared" si="1"/>
        <v>0</v>
      </c>
    </row>
    <row r="113" spans="1:7" s="2" customFormat="1" ht="15.5" x14ac:dyDescent="0.35">
      <c r="A113" s="34" t="s">
        <v>9</v>
      </c>
      <c r="B113" s="31" t="s">
        <v>27</v>
      </c>
      <c r="C113" s="31">
        <v>3</v>
      </c>
      <c r="D113" s="31">
        <v>2024</v>
      </c>
      <c r="E113" s="32">
        <v>34911575.782505862</v>
      </c>
      <c r="F113" s="32">
        <v>30305033.342078909</v>
      </c>
      <c r="G113" s="37" t="b">
        <f t="shared" si="1"/>
        <v>0</v>
      </c>
    </row>
    <row r="114" spans="1:7" s="2" customFormat="1" ht="15.5" x14ac:dyDescent="0.35">
      <c r="A114" s="34" t="s">
        <v>11</v>
      </c>
      <c r="B114" s="31" t="s">
        <v>27</v>
      </c>
      <c r="C114" s="31">
        <v>3</v>
      </c>
      <c r="D114" s="31">
        <v>2024</v>
      </c>
      <c r="E114" s="32">
        <v>1344643.0150000001</v>
      </c>
      <c r="F114" s="32">
        <v>2327918.63</v>
      </c>
      <c r="G114" s="35" t="b">
        <f t="shared" si="1"/>
        <v>1</v>
      </c>
    </row>
    <row r="115" spans="1:7" s="2" customFormat="1" ht="15.5" x14ac:dyDescent="0.35">
      <c r="A115" s="34" t="s">
        <v>12</v>
      </c>
      <c r="B115" s="31" t="s">
        <v>27</v>
      </c>
      <c r="C115" s="31">
        <v>3</v>
      </c>
      <c r="D115" s="31">
        <v>2024</v>
      </c>
      <c r="E115" s="32">
        <v>4948710.8445053548</v>
      </c>
      <c r="F115" s="32">
        <v>6424983.8341106568</v>
      </c>
      <c r="G115" s="35" t="b">
        <f t="shared" si="1"/>
        <v>1</v>
      </c>
    </row>
    <row r="116" spans="1:7" s="2" customFormat="1" ht="15.5" x14ac:dyDescent="0.35">
      <c r="A116" s="34" t="s">
        <v>13</v>
      </c>
      <c r="B116" s="31" t="s">
        <v>27</v>
      </c>
      <c r="C116" s="31">
        <v>3</v>
      </c>
      <c r="D116" s="31">
        <v>2024</v>
      </c>
      <c r="E116" s="32">
        <v>19190127.118232068</v>
      </c>
      <c r="F116" s="32">
        <v>23709469.864999998</v>
      </c>
      <c r="G116" s="35" t="b">
        <f t="shared" si="1"/>
        <v>1</v>
      </c>
    </row>
    <row r="117" spans="1:7" s="2" customFormat="1" ht="15.5" x14ac:dyDescent="0.35">
      <c r="A117" s="34" t="s">
        <v>147</v>
      </c>
      <c r="B117" s="31" t="s">
        <v>27</v>
      </c>
      <c r="C117" s="31">
        <v>3</v>
      </c>
      <c r="D117" s="31">
        <v>2024</v>
      </c>
      <c r="E117" s="32">
        <v>173314357.49116665</v>
      </c>
      <c r="F117" s="32">
        <v>499233699.57999998</v>
      </c>
      <c r="G117" s="35" t="b">
        <f t="shared" si="1"/>
        <v>1</v>
      </c>
    </row>
    <row r="118" spans="1:7" s="2" customFormat="1" ht="15.5" x14ac:dyDescent="0.35">
      <c r="A118" s="34" t="s">
        <v>142</v>
      </c>
      <c r="B118" s="31" t="s">
        <v>28</v>
      </c>
      <c r="C118" s="31">
        <v>3</v>
      </c>
      <c r="D118" s="31">
        <v>2024</v>
      </c>
      <c r="E118" s="32">
        <v>107016884.80903849</v>
      </c>
      <c r="F118" s="38">
        <v>123950690.31563725</v>
      </c>
      <c r="G118" s="35" t="b">
        <f t="shared" si="1"/>
        <v>1</v>
      </c>
    </row>
    <row r="119" spans="1:7" s="2" customFormat="1" ht="15.5" x14ac:dyDescent="0.35">
      <c r="A119" s="34" t="s">
        <v>15</v>
      </c>
      <c r="B119" s="31" t="s">
        <v>27</v>
      </c>
      <c r="C119" s="31">
        <v>3</v>
      </c>
      <c r="D119" s="31">
        <v>2024</v>
      </c>
      <c r="E119" s="32">
        <v>1707429.6664531732</v>
      </c>
      <c r="F119" s="32">
        <v>4207552.8729644353</v>
      </c>
      <c r="G119" s="35" t="b">
        <f t="shared" si="1"/>
        <v>1</v>
      </c>
    </row>
    <row r="120" spans="1:7" s="2" customFormat="1" ht="15.5" x14ac:dyDescent="0.35">
      <c r="A120" s="34" t="s">
        <v>16</v>
      </c>
      <c r="B120" s="31" t="s">
        <v>27</v>
      </c>
      <c r="C120" s="31">
        <v>3</v>
      </c>
      <c r="D120" s="31">
        <v>2024</v>
      </c>
      <c r="E120" s="32">
        <v>1689693.1617271942</v>
      </c>
      <c r="F120" s="39">
        <v>3560890.4171653967</v>
      </c>
      <c r="G120" s="35" t="b">
        <f t="shared" si="1"/>
        <v>1</v>
      </c>
    </row>
    <row r="121" spans="1:7" s="2" customFormat="1" ht="15.5" x14ac:dyDescent="0.35">
      <c r="A121" s="34" t="s">
        <v>17</v>
      </c>
      <c r="B121" s="31" t="s">
        <v>27</v>
      </c>
      <c r="C121" s="31">
        <v>3</v>
      </c>
      <c r="D121" s="31">
        <v>2024</v>
      </c>
      <c r="E121" s="32">
        <v>5133934.3903365014</v>
      </c>
      <c r="F121" s="39">
        <v>5917614.2269763388</v>
      </c>
      <c r="G121" s="35" t="b">
        <f t="shared" si="1"/>
        <v>1</v>
      </c>
    </row>
    <row r="122" spans="1:7" s="2" customFormat="1" ht="15.5" x14ac:dyDescent="0.35">
      <c r="A122" s="34" t="s">
        <v>146</v>
      </c>
      <c r="B122" s="31" t="s">
        <v>28</v>
      </c>
      <c r="C122" s="31">
        <v>3</v>
      </c>
      <c r="D122" s="31">
        <v>2024</v>
      </c>
      <c r="E122" s="32">
        <v>130478996.85199916</v>
      </c>
      <c r="F122" s="32">
        <v>162149208.26439708</v>
      </c>
      <c r="G122" s="35" t="b">
        <f t="shared" si="1"/>
        <v>1</v>
      </c>
    </row>
    <row r="123" spans="1:7" s="2" customFormat="1" ht="15.5" x14ac:dyDescent="0.35">
      <c r="A123" s="34" t="s">
        <v>24</v>
      </c>
      <c r="B123" s="31" t="s">
        <v>27</v>
      </c>
      <c r="C123" s="31">
        <v>3</v>
      </c>
      <c r="D123" s="31">
        <v>2024</v>
      </c>
      <c r="E123" s="32">
        <v>2171296.0351584032</v>
      </c>
      <c r="F123" s="32">
        <v>2069895.6078816778</v>
      </c>
      <c r="G123" s="37" t="b">
        <f t="shared" si="1"/>
        <v>0</v>
      </c>
    </row>
    <row r="124" spans="1:7" s="2" customFormat="1" ht="15.5" x14ac:dyDescent="0.35">
      <c r="A124" s="34" t="s">
        <v>138</v>
      </c>
      <c r="B124" s="31" t="s">
        <v>27</v>
      </c>
      <c r="C124" s="31">
        <v>3</v>
      </c>
      <c r="D124" s="31">
        <v>2024</v>
      </c>
      <c r="E124" s="32">
        <v>1963528.8395566666</v>
      </c>
      <c r="F124" s="32">
        <v>4345308.4461000003</v>
      </c>
      <c r="G124" s="35" t="b">
        <f t="shared" si="1"/>
        <v>1</v>
      </c>
    </row>
    <row r="125" spans="1:7" s="2" customFormat="1" ht="15.5" x14ac:dyDescent="0.35">
      <c r="A125" s="34" t="s">
        <v>25</v>
      </c>
      <c r="B125" s="31" t="s">
        <v>27</v>
      </c>
      <c r="C125" s="31">
        <v>3</v>
      </c>
      <c r="D125" s="31">
        <v>2024</v>
      </c>
      <c r="E125" s="32">
        <v>1882590.0086816517</v>
      </c>
      <c r="F125" s="32">
        <v>2687131.038763592</v>
      </c>
      <c r="G125" s="35" t="b">
        <f t="shared" si="1"/>
        <v>1</v>
      </c>
    </row>
    <row r="126" spans="1:7" s="2" customFormat="1" ht="15.5" x14ac:dyDescent="0.35">
      <c r="A126" s="34" t="s">
        <v>145</v>
      </c>
      <c r="B126" s="31" t="s">
        <v>28</v>
      </c>
      <c r="C126" s="31">
        <v>4</v>
      </c>
      <c r="D126" s="31">
        <v>2024</v>
      </c>
      <c r="E126" s="32">
        <v>130594487.05381584</v>
      </c>
      <c r="F126" s="32">
        <v>91239997.71984145</v>
      </c>
      <c r="G126" s="37" t="b">
        <f t="shared" si="1"/>
        <v>0</v>
      </c>
    </row>
    <row r="127" spans="1:7" s="2" customFormat="1" ht="15.5" x14ac:dyDescent="0.35">
      <c r="A127" s="34" t="s">
        <v>23</v>
      </c>
      <c r="B127" s="31" t="s">
        <v>27</v>
      </c>
      <c r="C127" s="31">
        <v>4</v>
      </c>
      <c r="D127" s="31">
        <v>2024</v>
      </c>
      <c r="E127" s="32">
        <v>27601434.201807719</v>
      </c>
      <c r="F127" s="32">
        <v>35536492.244803481</v>
      </c>
      <c r="G127" s="35" t="b">
        <f t="shared" si="1"/>
        <v>1</v>
      </c>
    </row>
    <row r="128" spans="1:7" s="2" customFormat="1" ht="15.5" x14ac:dyDescent="0.35">
      <c r="A128" s="34" t="s">
        <v>139</v>
      </c>
      <c r="B128" s="31" t="s">
        <v>27</v>
      </c>
      <c r="C128" s="31">
        <v>5</v>
      </c>
      <c r="D128" s="31">
        <v>2024</v>
      </c>
      <c r="E128" s="32">
        <v>13297762.968552358</v>
      </c>
      <c r="F128" s="32">
        <v>15865960.660470201</v>
      </c>
      <c r="G128" s="35" t="b">
        <f t="shared" si="1"/>
        <v>1</v>
      </c>
    </row>
    <row r="129" spans="1:7" s="2" customFormat="1" ht="15.5" x14ac:dyDescent="0.35">
      <c r="A129" s="34" t="s">
        <v>143</v>
      </c>
      <c r="B129" s="31" t="s">
        <v>27</v>
      </c>
      <c r="C129" s="31">
        <v>5</v>
      </c>
      <c r="D129" s="31">
        <v>2024</v>
      </c>
      <c r="E129" s="32">
        <v>24034296.476861134</v>
      </c>
      <c r="F129" s="32">
        <v>32305997.925759129</v>
      </c>
      <c r="G129" s="35" t="b">
        <f t="shared" si="1"/>
        <v>1</v>
      </c>
    </row>
    <row r="130" spans="1:7" s="2" customFormat="1" ht="15.5" x14ac:dyDescent="0.35">
      <c r="A130" s="34" t="s">
        <v>144</v>
      </c>
      <c r="B130" s="31" t="s">
        <v>27</v>
      </c>
      <c r="C130" s="31">
        <v>5</v>
      </c>
      <c r="D130" s="31">
        <v>2024</v>
      </c>
      <c r="E130" s="32">
        <v>6166050.0367233334</v>
      </c>
      <c r="F130" s="32">
        <v>7280758.5339753097</v>
      </c>
      <c r="G130" s="35" t="b">
        <f t="shared" si="1"/>
        <v>1</v>
      </c>
    </row>
    <row r="131" spans="1:7" s="2" customFormat="1" ht="15.5" x14ac:dyDescent="0.35">
      <c r="A131" s="34" t="s">
        <v>2</v>
      </c>
      <c r="B131" s="31" t="s">
        <v>27</v>
      </c>
      <c r="C131" s="31">
        <v>5</v>
      </c>
      <c r="D131" s="31">
        <v>2024</v>
      </c>
      <c r="E131" s="32">
        <v>9372542.9625958558</v>
      </c>
      <c r="F131" s="32">
        <v>9026693.2698990293</v>
      </c>
      <c r="G131" s="37" t="b">
        <f t="shared" si="1"/>
        <v>0</v>
      </c>
    </row>
    <row r="132" spans="1:7" s="2" customFormat="1" ht="15.5" x14ac:dyDescent="0.35">
      <c r="A132" s="34" t="s">
        <v>10</v>
      </c>
      <c r="B132" s="31" t="s">
        <v>27</v>
      </c>
      <c r="C132" s="31">
        <v>5</v>
      </c>
      <c r="D132" s="31">
        <v>2024</v>
      </c>
      <c r="E132" s="32">
        <v>35120384.00641451</v>
      </c>
      <c r="F132" s="32">
        <v>71046284.47577621</v>
      </c>
      <c r="G132" s="35" t="b">
        <f t="shared" si="1"/>
        <v>1</v>
      </c>
    </row>
    <row r="133" spans="1:7" s="2" customFormat="1" ht="15.5" x14ac:dyDescent="0.35">
      <c r="A133" s="34" t="s">
        <v>173</v>
      </c>
      <c r="B133" s="31" t="s">
        <v>27</v>
      </c>
      <c r="C133" s="31">
        <v>5</v>
      </c>
      <c r="D133" s="31">
        <v>2024</v>
      </c>
      <c r="E133" s="32">
        <v>12823744.033556322</v>
      </c>
      <c r="F133" s="32">
        <v>28775863.129535325</v>
      </c>
      <c r="G133" s="35" t="b">
        <f t="shared" si="1"/>
        <v>1</v>
      </c>
    </row>
    <row r="134" spans="1:7" s="2" customFormat="1" ht="15.5" x14ac:dyDescent="0.35">
      <c r="A134" s="34" t="s">
        <v>140</v>
      </c>
      <c r="B134" s="31" t="s">
        <v>28</v>
      </c>
      <c r="C134" s="31">
        <v>5</v>
      </c>
      <c r="D134" s="31">
        <v>2024</v>
      </c>
      <c r="E134" s="32">
        <v>283557621.38503969</v>
      </c>
      <c r="F134" s="32">
        <v>332001046.80681992</v>
      </c>
      <c r="G134" s="35" t="b">
        <f t="shared" si="1"/>
        <v>1</v>
      </c>
    </row>
    <row r="135" spans="1:7" s="2" customFormat="1" ht="15.5" x14ac:dyDescent="0.35">
      <c r="A135" s="34" t="s">
        <v>171</v>
      </c>
      <c r="B135" s="31" t="s">
        <v>28</v>
      </c>
      <c r="C135" s="31">
        <v>5</v>
      </c>
      <c r="D135" s="31">
        <v>2024</v>
      </c>
      <c r="E135" s="32">
        <v>121828634.41970299</v>
      </c>
      <c r="F135" s="32">
        <v>159522488.35364732</v>
      </c>
      <c r="G135" s="35" t="b">
        <f t="shared" si="1"/>
        <v>1</v>
      </c>
    </row>
    <row r="136" spans="1:7" s="2" customFormat="1" ht="15.5" x14ac:dyDescent="0.35">
      <c r="A136" s="34" t="s">
        <v>22</v>
      </c>
      <c r="B136" s="31" t="s">
        <v>27</v>
      </c>
      <c r="C136" s="31">
        <v>5</v>
      </c>
      <c r="D136" s="31">
        <v>2024</v>
      </c>
      <c r="E136" s="32">
        <v>4731704.0484127114</v>
      </c>
      <c r="F136" s="32">
        <v>3541211.7037023753</v>
      </c>
      <c r="G136" s="37" t="b">
        <f t="shared" si="1"/>
        <v>0</v>
      </c>
    </row>
    <row r="137" spans="1:7" s="2" customFormat="1" ht="15.5" x14ac:dyDescent="0.35">
      <c r="A137" s="34" t="s">
        <v>136</v>
      </c>
      <c r="B137" s="31" t="s">
        <v>27</v>
      </c>
      <c r="C137" s="31">
        <v>5</v>
      </c>
      <c r="D137" s="31">
        <v>2024</v>
      </c>
      <c r="E137" s="32">
        <v>9182278.1766510438</v>
      </c>
      <c r="F137" s="32">
        <v>11711945.024016291</v>
      </c>
      <c r="G137" s="35" t="b">
        <f t="shared" ref="G137:G168" si="2">IF(F137&gt;=E137,TRUE)</f>
        <v>1</v>
      </c>
    </row>
    <row r="138" spans="1:7" s="2" customFormat="1" ht="15.5" x14ac:dyDescent="0.35">
      <c r="A138" s="34" t="s">
        <v>137</v>
      </c>
      <c r="B138" s="31" t="s">
        <v>28</v>
      </c>
      <c r="C138" s="31">
        <v>5</v>
      </c>
      <c r="D138" s="31">
        <v>2024</v>
      </c>
      <c r="E138" s="32">
        <v>114512003.34435</v>
      </c>
      <c r="F138" s="32">
        <v>137470059.10949096</v>
      </c>
      <c r="G138" s="35" t="b">
        <f t="shared" si="2"/>
        <v>1</v>
      </c>
    </row>
    <row r="139" spans="1:7" s="2" customFormat="1" ht="15.5" x14ac:dyDescent="0.35">
      <c r="A139" s="34" t="s">
        <v>141</v>
      </c>
      <c r="B139" s="31" t="s">
        <v>28</v>
      </c>
      <c r="C139" s="31">
        <v>1</v>
      </c>
      <c r="D139" s="31">
        <v>2023</v>
      </c>
      <c r="E139" s="39">
        <v>264382186.99615222</v>
      </c>
      <c r="F139" s="39">
        <v>350764773.1989454</v>
      </c>
      <c r="G139" s="35" t="b">
        <f t="shared" si="2"/>
        <v>1</v>
      </c>
    </row>
    <row r="140" spans="1:7" s="2" customFormat="1" ht="15.5" x14ac:dyDescent="0.35">
      <c r="A140" s="34" t="s">
        <v>7</v>
      </c>
      <c r="B140" s="31" t="s">
        <v>27</v>
      </c>
      <c r="C140" s="31">
        <v>2</v>
      </c>
      <c r="D140" s="31">
        <v>2023</v>
      </c>
      <c r="E140" s="32">
        <v>4701455.0831956165</v>
      </c>
      <c r="F140" s="39">
        <v>5513843.6919332501</v>
      </c>
      <c r="G140" s="35" t="b">
        <f t="shared" si="2"/>
        <v>1</v>
      </c>
    </row>
    <row r="141" spans="1:7" s="2" customFormat="1" ht="15.5" x14ac:dyDescent="0.35">
      <c r="A141" s="34" t="s">
        <v>0</v>
      </c>
      <c r="B141" s="31" t="s">
        <v>27</v>
      </c>
      <c r="C141" s="31">
        <v>3</v>
      </c>
      <c r="D141" s="31">
        <v>2023</v>
      </c>
      <c r="E141" s="39">
        <v>30113500.972292792</v>
      </c>
      <c r="F141" s="39">
        <v>35883309.580196701</v>
      </c>
      <c r="G141" s="35" t="b">
        <f t="shared" si="2"/>
        <v>1</v>
      </c>
    </row>
    <row r="142" spans="1:7" s="2" customFormat="1" ht="15.5" x14ac:dyDescent="0.35">
      <c r="A142" s="34" t="s">
        <v>1</v>
      </c>
      <c r="B142" s="31" t="s">
        <v>27</v>
      </c>
      <c r="C142" s="31">
        <v>3</v>
      </c>
      <c r="D142" s="31">
        <v>2023</v>
      </c>
      <c r="E142" s="32">
        <v>1055993.8112877421</v>
      </c>
      <c r="F142" s="39">
        <v>3305738.75969443</v>
      </c>
      <c r="G142" s="35" t="b">
        <f t="shared" si="2"/>
        <v>1</v>
      </c>
    </row>
    <row r="143" spans="1:7" s="2" customFormat="1" ht="15.5" x14ac:dyDescent="0.35">
      <c r="A143" s="34" t="s">
        <v>3</v>
      </c>
      <c r="B143" s="31" t="s">
        <v>27</v>
      </c>
      <c r="C143" s="31">
        <v>3</v>
      </c>
      <c r="D143" s="31">
        <v>2023</v>
      </c>
      <c r="E143" s="32">
        <v>1572650.3205652162</v>
      </c>
      <c r="F143" s="39">
        <v>2321093.7369750999</v>
      </c>
      <c r="G143" s="35" t="b">
        <f t="shared" si="2"/>
        <v>1</v>
      </c>
    </row>
    <row r="144" spans="1:7" s="2" customFormat="1" ht="15.5" x14ac:dyDescent="0.35">
      <c r="A144" s="34" t="s">
        <v>4</v>
      </c>
      <c r="B144" s="31" t="s">
        <v>27</v>
      </c>
      <c r="C144" s="31">
        <v>3</v>
      </c>
      <c r="D144" s="31">
        <v>2023</v>
      </c>
      <c r="E144" s="39">
        <v>900231.03000692651</v>
      </c>
      <c r="F144" s="39">
        <v>6355752.9775868095</v>
      </c>
      <c r="G144" s="35" t="b">
        <f t="shared" si="2"/>
        <v>1</v>
      </c>
    </row>
    <row r="145" spans="1:7" s="2" customFormat="1" ht="15.5" x14ac:dyDescent="0.35">
      <c r="A145" s="34" t="s">
        <v>6</v>
      </c>
      <c r="B145" s="31" t="s">
        <v>27</v>
      </c>
      <c r="C145" s="31">
        <v>3</v>
      </c>
      <c r="D145" s="31">
        <v>2023</v>
      </c>
      <c r="E145" s="39">
        <v>18660060.311879616</v>
      </c>
      <c r="F145" s="39">
        <v>45016769.250332899</v>
      </c>
      <c r="G145" s="35" t="b">
        <f t="shared" si="2"/>
        <v>1</v>
      </c>
    </row>
    <row r="146" spans="1:7" s="2" customFormat="1" ht="15.5" x14ac:dyDescent="0.35">
      <c r="A146" s="34" t="s">
        <v>8</v>
      </c>
      <c r="B146" s="31" t="s">
        <v>27</v>
      </c>
      <c r="C146" s="31">
        <v>3</v>
      </c>
      <c r="D146" s="31">
        <v>2023</v>
      </c>
      <c r="E146" s="32">
        <v>2054071.8080200797</v>
      </c>
      <c r="F146" s="32">
        <v>3344524.3450366152</v>
      </c>
      <c r="G146" s="35" t="b">
        <f t="shared" si="2"/>
        <v>1</v>
      </c>
    </row>
    <row r="147" spans="1:7" s="2" customFormat="1" ht="15.5" x14ac:dyDescent="0.35">
      <c r="A147" s="34" t="s">
        <v>9</v>
      </c>
      <c r="B147" s="31" t="s">
        <v>27</v>
      </c>
      <c r="C147" s="31">
        <v>3</v>
      </c>
      <c r="D147" s="31">
        <v>2023</v>
      </c>
      <c r="E147" s="39">
        <v>18359867.280044492</v>
      </c>
      <c r="F147" s="39">
        <v>28657159.647462498</v>
      </c>
      <c r="G147" s="35" t="b">
        <f t="shared" si="2"/>
        <v>1</v>
      </c>
    </row>
    <row r="148" spans="1:7" s="2" customFormat="1" ht="15.5" x14ac:dyDescent="0.35">
      <c r="A148" s="34" t="s">
        <v>11</v>
      </c>
      <c r="B148" s="31" t="s">
        <v>27</v>
      </c>
      <c r="C148" s="31">
        <v>3</v>
      </c>
      <c r="D148" s="31">
        <v>2023</v>
      </c>
      <c r="E148" s="32">
        <v>1590396.57975</v>
      </c>
      <c r="F148" s="32">
        <v>6491590.576946822</v>
      </c>
      <c r="G148" s="35" t="b">
        <f t="shared" si="2"/>
        <v>1</v>
      </c>
    </row>
    <row r="149" spans="1:7" ht="15.5" x14ac:dyDescent="0.35">
      <c r="A149" s="34" t="s">
        <v>12</v>
      </c>
      <c r="B149" s="31" t="s">
        <v>27</v>
      </c>
      <c r="C149" s="31">
        <v>3</v>
      </c>
      <c r="D149" s="31">
        <v>2023</v>
      </c>
      <c r="E149" s="39">
        <v>3170204.7653734931</v>
      </c>
      <c r="F149" s="39">
        <v>8023704.0587593</v>
      </c>
      <c r="G149" s="35" t="b">
        <f t="shared" si="2"/>
        <v>1</v>
      </c>
    </row>
    <row r="150" spans="1:7" ht="15.5" x14ac:dyDescent="0.35">
      <c r="A150" s="34" t="s">
        <v>13</v>
      </c>
      <c r="B150" s="31" t="s">
        <v>27</v>
      </c>
      <c r="C150" s="31">
        <v>3</v>
      </c>
      <c r="D150" s="31">
        <v>2023</v>
      </c>
      <c r="E150" s="39">
        <v>15801038.948169563</v>
      </c>
      <c r="F150" s="39">
        <v>19061897.097702999</v>
      </c>
      <c r="G150" s="35" t="b">
        <f t="shared" si="2"/>
        <v>1</v>
      </c>
    </row>
    <row r="151" spans="1:7" ht="15.5" x14ac:dyDescent="0.35">
      <c r="A151" s="34" t="s">
        <v>147</v>
      </c>
      <c r="B151" s="31" t="s">
        <v>27</v>
      </c>
      <c r="C151" s="31">
        <v>3</v>
      </c>
      <c r="D151" s="31">
        <v>2023</v>
      </c>
      <c r="E151" s="39">
        <v>171990419.93824136</v>
      </c>
      <c r="F151" s="39">
        <v>323614266.61000001</v>
      </c>
      <c r="G151" s="35" t="b">
        <f t="shared" si="2"/>
        <v>1</v>
      </c>
    </row>
    <row r="152" spans="1:7" ht="15.5" x14ac:dyDescent="0.35">
      <c r="A152" s="34" t="s">
        <v>142</v>
      </c>
      <c r="B152" s="31" t="s">
        <v>28</v>
      </c>
      <c r="C152" s="31">
        <v>3</v>
      </c>
      <c r="D152" s="31">
        <v>2023</v>
      </c>
      <c r="E152" s="32">
        <v>107195578.81651783</v>
      </c>
      <c r="F152" s="32">
        <v>125457965.16666052</v>
      </c>
      <c r="G152" s="35" t="b">
        <f t="shared" si="2"/>
        <v>1</v>
      </c>
    </row>
    <row r="153" spans="1:7" ht="15.5" x14ac:dyDescent="0.35">
      <c r="A153" s="34" t="s">
        <v>15</v>
      </c>
      <c r="B153" s="31" t="s">
        <v>27</v>
      </c>
      <c r="C153" s="31">
        <v>3</v>
      </c>
      <c r="D153" s="31">
        <v>2023</v>
      </c>
      <c r="E153" s="39">
        <v>1112275.1046631213</v>
      </c>
      <c r="F153" s="39">
        <v>3518039.5832033199</v>
      </c>
      <c r="G153" s="35" t="b">
        <f t="shared" si="2"/>
        <v>1</v>
      </c>
    </row>
    <row r="154" spans="1:7" ht="15.5" x14ac:dyDescent="0.35">
      <c r="A154" s="34" t="s">
        <v>16</v>
      </c>
      <c r="B154" s="31" t="s">
        <v>27</v>
      </c>
      <c r="C154" s="31">
        <v>3</v>
      </c>
      <c r="D154" s="31">
        <v>2023</v>
      </c>
      <c r="E154" s="39">
        <v>1298734</v>
      </c>
      <c r="F154" s="32">
        <v>2934464.3690792001</v>
      </c>
      <c r="G154" s="35" t="b">
        <f t="shared" si="2"/>
        <v>1</v>
      </c>
    </row>
    <row r="155" spans="1:7" ht="15.5" x14ac:dyDescent="0.35">
      <c r="A155" s="34" t="s">
        <v>17</v>
      </c>
      <c r="B155" s="31" t="s">
        <v>27</v>
      </c>
      <c r="C155" s="31">
        <v>3</v>
      </c>
      <c r="D155" s="31">
        <v>2023</v>
      </c>
      <c r="E155" s="39">
        <v>6094639</v>
      </c>
      <c r="F155" s="32">
        <v>5693816.3225258496</v>
      </c>
      <c r="G155" s="37" t="b">
        <f t="shared" si="2"/>
        <v>0</v>
      </c>
    </row>
    <row r="156" spans="1:7" ht="15.5" x14ac:dyDescent="0.35">
      <c r="A156" s="34" t="s">
        <v>146</v>
      </c>
      <c r="B156" s="31" t="s">
        <v>28</v>
      </c>
      <c r="C156" s="31">
        <v>3</v>
      </c>
      <c r="D156" s="31">
        <v>2023</v>
      </c>
      <c r="E156" s="39">
        <v>95663802.590400442</v>
      </c>
      <c r="F156" s="32">
        <v>140746713.89308277</v>
      </c>
      <c r="G156" s="35" t="b">
        <f t="shared" si="2"/>
        <v>1</v>
      </c>
    </row>
    <row r="157" spans="1:7" ht="15.5" x14ac:dyDescent="0.35">
      <c r="A157" s="34" t="s">
        <v>24</v>
      </c>
      <c r="B157" s="31" t="s">
        <v>27</v>
      </c>
      <c r="C157" s="31">
        <v>3</v>
      </c>
      <c r="D157" s="31">
        <v>2023</v>
      </c>
      <c r="E157" s="39">
        <v>1400417.0733324285</v>
      </c>
      <c r="F157" s="39">
        <v>4004657.7494920702</v>
      </c>
      <c r="G157" s="35" t="b">
        <f t="shared" si="2"/>
        <v>1</v>
      </c>
    </row>
    <row r="158" spans="1:7" ht="15.5" x14ac:dyDescent="0.35">
      <c r="A158" s="34" t="s">
        <v>138</v>
      </c>
      <c r="B158" s="31" t="s">
        <v>27</v>
      </c>
      <c r="C158" s="31">
        <v>3</v>
      </c>
      <c r="D158" s="31">
        <v>2023</v>
      </c>
      <c r="E158" s="39">
        <v>2207215.8337533814</v>
      </c>
      <c r="F158" s="39">
        <v>2622389.6418999899</v>
      </c>
      <c r="G158" s="35" t="b">
        <f t="shared" si="2"/>
        <v>1</v>
      </c>
    </row>
    <row r="159" spans="1:7" ht="15.5" x14ac:dyDescent="0.35">
      <c r="A159" s="34" t="s">
        <v>25</v>
      </c>
      <c r="B159" s="31" t="s">
        <v>27</v>
      </c>
      <c r="C159" s="31">
        <v>3</v>
      </c>
      <c r="D159" s="31">
        <v>2023</v>
      </c>
      <c r="E159" s="39">
        <v>1509260.5372624535</v>
      </c>
      <c r="F159" s="39">
        <v>2423017.0546389502</v>
      </c>
      <c r="G159" s="35" t="b">
        <f t="shared" si="2"/>
        <v>1</v>
      </c>
    </row>
    <row r="160" spans="1:7" ht="15.5" x14ac:dyDescent="0.35">
      <c r="A160" s="34" t="s">
        <v>145</v>
      </c>
      <c r="B160" s="31" t="s">
        <v>28</v>
      </c>
      <c r="C160" s="31">
        <v>4</v>
      </c>
      <c r="D160" s="31">
        <v>2023</v>
      </c>
      <c r="E160" s="39">
        <v>93994008.767271191</v>
      </c>
      <c r="F160" s="32">
        <v>98037320.044927016</v>
      </c>
      <c r="G160" s="35" t="b">
        <f t="shared" si="2"/>
        <v>1</v>
      </c>
    </row>
    <row r="161" spans="1:7" ht="15.5" x14ac:dyDescent="0.35">
      <c r="A161" s="34" t="s">
        <v>23</v>
      </c>
      <c r="B161" s="31" t="s">
        <v>27</v>
      </c>
      <c r="C161" s="31">
        <v>4</v>
      </c>
      <c r="D161" s="31">
        <v>2023</v>
      </c>
      <c r="E161" s="39">
        <v>23937376.475999326</v>
      </c>
      <c r="F161" s="32">
        <v>31233951.80294244</v>
      </c>
      <c r="G161" s="35" t="b">
        <f t="shared" si="2"/>
        <v>1</v>
      </c>
    </row>
    <row r="162" spans="1:7" ht="15.5" x14ac:dyDescent="0.35">
      <c r="A162" s="34" t="s">
        <v>139</v>
      </c>
      <c r="B162" s="31" t="s">
        <v>27</v>
      </c>
      <c r="C162" s="31">
        <v>5</v>
      </c>
      <c r="D162" s="31">
        <v>2023</v>
      </c>
      <c r="E162" s="39">
        <v>7243459.2318714764</v>
      </c>
      <c r="F162" s="39">
        <v>19286804.684919301</v>
      </c>
      <c r="G162" s="35" t="b">
        <f t="shared" si="2"/>
        <v>1</v>
      </c>
    </row>
    <row r="163" spans="1:7" ht="15.5" x14ac:dyDescent="0.35">
      <c r="A163" s="34" t="s">
        <v>143</v>
      </c>
      <c r="B163" s="31" t="s">
        <v>27</v>
      </c>
      <c r="C163" s="31">
        <v>5</v>
      </c>
      <c r="D163" s="31">
        <v>2023</v>
      </c>
      <c r="E163" s="39">
        <v>24402263.189471889</v>
      </c>
      <c r="F163" s="39">
        <v>25052390.6983697</v>
      </c>
      <c r="G163" s="35" t="b">
        <f t="shared" si="2"/>
        <v>1</v>
      </c>
    </row>
    <row r="164" spans="1:7" ht="15.5" x14ac:dyDescent="0.35">
      <c r="A164" s="34" t="s">
        <v>144</v>
      </c>
      <c r="B164" s="31" t="s">
        <v>27</v>
      </c>
      <c r="C164" s="31">
        <v>5</v>
      </c>
      <c r="D164" s="31">
        <v>2023</v>
      </c>
      <c r="E164" s="39">
        <v>4972258.8332103072</v>
      </c>
      <c r="F164" s="39">
        <v>6244776.3113035094</v>
      </c>
      <c r="G164" s="35" t="b">
        <f t="shared" si="2"/>
        <v>1</v>
      </c>
    </row>
    <row r="165" spans="1:7" ht="15.5" x14ac:dyDescent="0.35">
      <c r="A165" s="34" t="s">
        <v>2</v>
      </c>
      <c r="B165" s="31" t="s">
        <v>27</v>
      </c>
      <c r="C165" s="31">
        <v>5</v>
      </c>
      <c r="D165" s="31">
        <v>2023</v>
      </c>
      <c r="E165" s="32">
        <v>7436194</v>
      </c>
      <c r="F165" s="32">
        <v>8930240.6228848994</v>
      </c>
      <c r="G165" s="35" t="b">
        <f t="shared" si="2"/>
        <v>1</v>
      </c>
    </row>
    <row r="166" spans="1:7" ht="15.5" x14ac:dyDescent="0.35">
      <c r="A166" s="34" t="s">
        <v>5</v>
      </c>
      <c r="B166" s="31" t="s">
        <v>27</v>
      </c>
      <c r="C166" s="31">
        <v>5</v>
      </c>
      <c r="D166" s="31">
        <v>2023</v>
      </c>
      <c r="E166" s="32">
        <v>49441668.157786377</v>
      </c>
      <c r="F166" s="39">
        <v>80485685.157765895</v>
      </c>
      <c r="G166" s="35" t="b">
        <f t="shared" si="2"/>
        <v>1</v>
      </c>
    </row>
    <row r="167" spans="1:7" ht="15.5" x14ac:dyDescent="0.35">
      <c r="A167" s="34" t="s">
        <v>10</v>
      </c>
      <c r="B167" s="31" t="s">
        <v>27</v>
      </c>
      <c r="C167" s="31">
        <v>5</v>
      </c>
      <c r="D167" s="31">
        <v>2023</v>
      </c>
      <c r="E167" s="32">
        <v>38794777.347403027</v>
      </c>
      <c r="F167" s="39">
        <v>40713145.7999999</v>
      </c>
      <c r="G167" s="35" t="b">
        <f t="shared" si="2"/>
        <v>1</v>
      </c>
    </row>
    <row r="168" spans="1:7" ht="15.5" x14ac:dyDescent="0.35">
      <c r="A168" s="34" t="s">
        <v>173</v>
      </c>
      <c r="B168" s="31" t="s">
        <v>27</v>
      </c>
      <c r="C168" s="31">
        <v>5</v>
      </c>
      <c r="D168" s="31">
        <v>2023</v>
      </c>
      <c r="E168" s="32">
        <v>13182806.545836877</v>
      </c>
      <c r="F168" s="39">
        <v>15909480.699999901</v>
      </c>
      <c r="G168" s="35" t="b">
        <f t="shared" si="2"/>
        <v>1</v>
      </c>
    </row>
    <row r="169" spans="1:7" ht="15.5" x14ac:dyDescent="0.35">
      <c r="A169" s="34" t="s">
        <v>140</v>
      </c>
      <c r="B169" s="31" t="s">
        <v>28</v>
      </c>
      <c r="C169" s="31">
        <v>5</v>
      </c>
      <c r="D169" s="31">
        <v>2023</v>
      </c>
      <c r="E169" s="32">
        <v>263930306.71623635</v>
      </c>
      <c r="F169" s="39">
        <v>305783064.58199239</v>
      </c>
      <c r="G169" s="35" t="b">
        <f t="shared" ref="G169:G176" si="3">IF(F169&gt;=E169,TRUE)</f>
        <v>1</v>
      </c>
    </row>
    <row r="170" spans="1:7" ht="15.5" x14ac:dyDescent="0.35">
      <c r="A170" s="34" t="s">
        <v>18</v>
      </c>
      <c r="B170" s="31" t="s">
        <v>27</v>
      </c>
      <c r="C170" s="31">
        <v>5</v>
      </c>
      <c r="D170" s="31">
        <v>2023</v>
      </c>
      <c r="E170" s="39">
        <v>21399295.169278074</v>
      </c>
      <c r="F170" s="39">
        <v>30978920.1842083</v>
      </c>
      <c r="G170" s="35" t="b">
        <f t="shared" si="3"/>
        <v>1</v>
      </c>
    </row>
    <row r="171" spans="1:7" ht="15.5" x14ac:dyDescent="0.35">
      <c r="A171" s="34" t="s">
        <v>19</v>
      </c>
      <c r="B171" s="31" t="s">
        <v>27</v>
      </c>
      <c r="C171" s="31">
        <v>5</v>
      </c>
      <c r="D171" s="31">
        <v>2023</v>
      </c>
      <c r="E171" s="39">
        <v>8683706.2091464102</v>
      </c>
      <c r="F171" s="39">
        <v>10630930.216701699</v>
      </c>
      <c r="G171" s="35" t="b">
        <f t="shared" si="3"/>
        <v>1</v>
      </c>
    </row>
    <row r="172" spans="1:7" ht="15.5" x14ac:dyDescent="0.35">
      <c r="A172" s="34" t="s">
        <v>20</v>
      </c>
      <c r="B172" s="31" t="s">
        <v>27</v>
      </c>
      <c r="C172" s="31">
        <v>5</v>
      </c>
      <c r="D172" s="31">
        <v>2023</v>
      </c>
      <c r="E172" s="39">
        <v>5533316.7218575357</v>
      </c>
      <c r="F172" s="39">
        <v>8304224.1095801201</v>
      </c>
      <c r="G172" s="35" t="b">
        <f t="shared" si="3"/>
        <v>1</v>
      </c>
    </row>
    <row r="173" spans="1:7" ht="15.5" x14ac:dyDescent="0.35">
      <c r="A173" s="34" t="s">
        <v>21</v>
      </c>
      <c r="B173" s="31" t="s">
        <v>27</v>
      </c>
      <c r="C173" s="31">
        <v>5</v>
      </c>
      <c r="D173" s="31">
        <v>2023</v>
      </c>
      <c r="E173" s="39">
        <v>7043898.3504960854</v>
      </c>
      <c r="F173" s="39">
        <v>8045335.5578230703</v>
      </c>
      <c r="G173" s="35" t="b">
        <f t="shared" si="3"/>
        <v>1</v>
      </c>
    </row>
    <row r="174" spans="1:7" ht="15.5" x14ac:dyDescent="0.35">
      <c r="A174" s="34" t="s">
        <v>22</v>
      </c>
      <c r="B174" s="31" t="s">
        <v>27</v>
      </c>
      <c r="C174" s="31">
        <v>5</v>
      </c>
      <c r="D174" s="31">
        <v>2023</v>
      </c>
      <c r="E174" s="39">
        <v>4303020.8935668347</v>
      </c>
      <c r="F174" s="39">
        <v>8095573.2570887124</v>
      </c>
      <c r="G174" s="35" t="b">
        <f t="shared" si="3"/>
        <v>1</v>
      </c>
    </row>
    <row r="175" spans="1:7" ht="15.5" x14ac:dyDescent="0.35">
      <c r="A175" s="34" t="s">
        <v>136</v>
      </c>
      <c r="B175" s="31" t="s">
        <v>27</v>
      </c>
      <c r="C175" s="31">
        <v>5</v>
      </c>
      <c r="D175" s="31">
        <v>2023</v>
      </c>
      <c r="E175" s="39">
        <v>11662735.067958333</v>
      </c>
      <c r="F175" s="39">
        <v>11931533.9630187</v>
      </c>
      <c r="G175" s="35" t="b">
        <f t="shared" si="3"/>
        <v>1</v>
      </c>
    </row>
    <row r="176" spans="1:7" ht="15.5" x14ac:dyDescent="0.35">
      <c r="A176" s="34" t="s">
        <v>137</v>
      </c>
      <c r="B176" s="31" t="s">
        <v>28</v>
      </c>
      <c r="C176" s="31">
        <v>5</v>
      </c>
      <c r="D176" s="31">
        <v>2023</v>
      </c>
      <c r="E176" s="39">
        <v>96987566.086534023</v>
      </c>
      <c r="F176" s="39">
        <v>112663765.71339619</v>
      </c>
      <c r="G176" s="35" t="b">
        <f t="shared" si="3"/>
        <v>1</v>
      </c>
    </row>
    <row r="177" spans="1:7" ht="15.5" x14ac:dyDescent="0.35">
      <c r="A177" s="34" t="s">
        <v>141</v>
      </c>
      <c r="B177" s="31" t="s">
        <v>28</v>
      </c>
      <c r="C177" s="31">
        <v>1</v>
      </c>
      <c r="D177" s="31">
        <v>2022</v>
      </c>
      <c r="E177" s="39">
        <v>252951638.58333334</v>
      </c>
      <c r="F177" s="39">
        <v>323517773</v>
      </c>
      <c r="G177" s="35" t="b" cm="1">
        <f t="array" ref="G177">IF(F177=0,NA, IF(F177&gt;=E177,TRUE))</f>
        <v>1</v>
      </c>
    </row>
    <row r="178" spans="1:7" ht="15.5" x14ac:dyDescent="0.35">
      <c r="A178" s="34" t="s">
        <v>7</v>
      </c>
      <c r="B178" s="31" t="s">
        <v>27</v>
      </c>
      <c r="C178" s="31">
        <v>2</v>
      </c>
      <c r="D178" s="31">
        <v>2022</v>
      </c>
      <c r="E178" s="39">
        <v>4430470.13</v>
      </c>
      <c r="F178" s="39">
        <v>7286936</v>
      </c>
      <c r="G178" s="35" t="b" cm="1">
        <f t="array" ref="G178">IF(F178=0,NA, IF(F178&gt;=E178,TRUE))</f>
        <v>1</v>
      </c>
    </row>
    <row r="179" spans="1:7" ht="15.5" x14ac:dyDescent="0.35">
      <c r="A179" s="34" t="s">
        <v>0</v>
      </c>
      <c r="B179" s="31" t="s">
        <v>27</v>
      </c>
      <c r="C179" s="31">
        <v>3</v>
      </c>
      <c r="D179" s="31">
        <v>2022</v>
      </c>
      <c r="E179" s="39">
        <v>29426405.49666667</v>
      </c>
      <c r="F179" s="39">
        <v>44466477.109512813</v>
      </c>
      <c r="G179" s="35" t="b">
        <f t="shared" ref="G179:G214" si="4">IF(F179&gt;=E179,TRUE)</f>
        <v>1</v>
      </c>
    </row>
    <row r="180" spans="1:7" ht="15.5" x14ac:dyDescent="0.35">
      <c r="A180" s="34" t="s">
        <v>1</v>
      </c>
      <c r="B180" s="31" t="s">
        <v>27</v>
      </c>
      <c r="C180" s="31">
        <v>3</v>
      </c>
      <c r="D180" s="31">
        <v>2022</v>
      </c>
      <c r="E180" s="39">
        <v>1003286.672</v>
      </c>
      <c r="F180" s="39">
        <v>3277386.5615515723</v>
      </c>
      <c r="G180" s="35" t="b">
        <f t="shared" si="4"/>
        <v>1</v>
      </c>
    </row>
    <row r="181" spans="1:7" ht="15.5" x14ac:dyDescent="0.35">
      <c r="A181" s="34" t="s">
        <v>3</v>
      </c>
      <c r="B181" s="31" t="s">
        <v>27</v>
      </c>
      <c r="C181" s="31">
        <v>3</v>
      </c>
      <c r="D181" s="31">
        <v>2022</v>
      </c>
      <c r="E181" s="39">
        <v>1514699.5193333332</v>
      </c>
      <c r="F181" s="39">
        <v>2406976.5070454776</v>
      </c>
      <c r="G181" s="35" t="b">
        <f t="shared" si="4"/>
        <v>1</v>
      </c>
    </row>
    <row r="182" spans="1:7" ht="15.5" x14ac:dyDescent="0.35">
      <c r="A182" s="34" t="s">
        <v>4</v>
      </c>
      <c r="B182" s="31" t="s">
        <v>27</v>
      </c>
      <c r="C182" s="31">
        <v>3</v>
      </c>
      <c r="D182" s="31">
        <v>2022</v>
      </c>
      <c r="E182" s="39">
        <v>833941.32533333334</v>
      </c>
      <c r="F182" s="39">
        <v>481688.35220224957</v>
      </c>
      <c r="G182" s="37" t="b">
        <f t="shared" si="4"/>
        <v>0</v>
      </c>
    </row>
    <row r="183" spans="1:7" ht="15.5" x14ac:dyDescent="0.35">
      <c r="A183" s="34" t="s">
        <v>6</v>
      </c>
      <c r="B183" s="31" t="s">
        <v>27</v>
      </c>
      <c r="C183" s="31">
        <v>3</v>
      </c>
      <c r="D183" s="31">
        <v>2022</v>
      </c>
      <c r="E183" s="39">
        <v>17930100.363333333</v>
      </c>
      <c r="F183" s="39">
        <v>40966157.761962004</v>
      </c>
      <c r="G183" s="35" t="b">
        <f t="shared" si="4"/>
        <v>1</v>
      </c>
    </row>
    <row r="184" spans="1:7" ht="15.5" x14ac:dyDescent="0.35">
      <c r="A184" s="34" t="s">
        <v>8</v>
      </c>
      <c r="B184" s="31" t="s">
        <v>27</v>
      </c>
      <c r="C184" s="31">
        <v>3</v>
      </c>
      <c r="D184" s="31">
        <v>2022</v>
      </c>
      <c r="E184" s="39">
        <v>1990353.8125</v>
      </c>
      <c r="F184" s="39">
        <v>3411876</v>
      </c>
      <c r="G184" s="35" t="b">
        <f t="shared" si="4"/>
        <v>1</v>
      </c>
    </row>
    <row r="185" spans="1:7" ht="15.5" x14ac:dyDescent="0.35">
      <c r="A185" s="34" t="s">
        <v>9</v>
      </c>
      <c r="B185" s="31" t="s">
        <v>27</v>
      </c>
      <c r="C185" s="31">
        <v>3</v>
      </c>
      <c r="D185" s="31">
        <v>2022</v>
      </c>
      <c r="E185" s="39">
        <v>17514902.549333334</v>
      </c>
      <c r="F185" s="39">
        <v>21328966.818269562</v>
      </c>
      <c r="G185" s="35" t="b">
        <f t="shared" si="4"/>
        <v>1</v>
      </c>
    </row>
    <row r="186" spans="1:7" ht="15.5" x14ac:dyDescent="0.35">
      <c r="A186" s="34" t="s">
        <v>11</v>
      </c>
      <c r="B186" s="31" t="s">
        <v>27</v>
      </c>
      <c r="C186" s="31">
        <v>3</v>
      </c>
      <c r="D186" s="31">
        <v>2022</v>
      </c>
      <c r="E186" s="39">
        <v>1445815.0725</v>
      </c>
      <c r="F186" s="39">
        <v>9662708.6803788617</v>
      </c>
      <c r="G186" s="35" t="b">
        <f t="shared" si="4"/>
        <v>1</v>
      </c>
    </row>
    <row r="187" spans="1:7" ht="15.5" x14ac:dyDescent="0.35">
      <c r="A187" s="34" t="s">
        <v>12</v>
      </c>
      <c r="B187" s="31" t="s">
        <v>27</v>
      </c>
      <c r="C187" s="31">
        <v>3</v>
      </c>
      <c r="D187" s="31">
        <v>2022</v>
      </c>
      <c r="E187" s="39">
        <v>3062900.2858333299</v>
      </c>
      <c r="F187" s="39">
        <v>8200104</v>
      </c>
      <c r="G187" s="35" t="b">
        <f t="shared" si="4"/>
        <v>1</v>
      </c>
    </row>
    <row r="188" spans="1:7" ht="15.5" x14ac:dyDescent="0.35">
      <c r="A188" s="34" t="s">
        <v>13</v>
      </c>
      <c r="B188" s="31" t="s">
        <v>27</v>
      </c>
      <c r="C188" s="31">
        <v>3</v>
      </c>
      <c r="D188" s="31">
        <v>2022</v>
      </c>
      <c r="E188" s="39">
        <v>15083399.5</v>
      </c>
      <c r="F188" s="39">
        <v>17948810.014150985</v>
      </c>
      <c r="G188" s="35" t="b">
        <f t="shared" si="4"/>
        <v>1</v>
      </c>
    </row>
    <row r="189" spans="1:7" ht="15.5" x14ac:dyDescent="0.35">
      <c r="A189" s="34" t="s">
        <v>147</v>
      </c>
      <c r="B189" s="31" t="s">
        <v>27</v>
      </c>
      <c r="C189" s="31">
        <v>3</v>
      </c>
      <c r="D189" s="31">
        <v>2022</v>
      </c>
      <c r="E189" s="39">
        <v>166912629.59299999</v>
      </c>
      <c r="F189" s="39">
        <v>417394715</v>
      </c>
      <c r="G189" s="35" t="b">
        <f t="shared" si="4"/>
        <v>1</v>
      </c>
    </row>
    <row r="190" spans="1:7" ht="15.5" x14ac:dyDescent="0.35">
      <c r="A190" s="34" t="s">
        <v>142</v>
      </c>
      <c r="B190" s="31" t="s">
        <v>28</v>
      </c>
      <c r="C190" s="31">
        <v>3</v>
      </c>
      <c r="D190" s="31">
        <v>2022</v>
      </c>
      <c r="E190" s="39">
        <v>103748828.40333334</v>
      </c>
      <c r="F190" s="39">
        <v>156878135.83597586</v>
      </c>
      <c r="G190" s="35" t="b">
        <f t="shared" si="4"/>
        <v>1</v>
      </c>
    </row>
    <row r="191" spans="1:7" ht="15.5" x14ac:dyDescent="0.35">
      <c r="A191" s="34" t="s">
        <v>15</v>
      </c>
      <c r="B191" s="31" t="s">
        <v>27</v>
      </c>
      <c r="C191" s="31">
        <v>3</v>
      </c>
      <c r="D191" s="31">
        <v>2022</v>
      </c>
      <c r="E191" s="39">
        <v>1015994.0633333334</v>
      </c>
      <c r="F191" s="39">
        <v>2796741</v>
      </c>
      <c r="G191" s="35" t="b">
        <f t="shared" si="4"/>
        <v>1</v>
      </c>
    </row>
    <row r="192" spans="1:7" ht="15.5" x14ac:dyDescent="0.35">
      <c r="A192" s="34" t="s">
        <v>16</v>
      </c>
      <c r="B192" s="31" t="s">
        <v>27</v>
      </c>
      <c r="C192" s="31">
        <v>3</v>
      </c>
      <c r="D192" s="31">
        <v>2022</v>
      </c>
      <c r="E192" s="39">
        <v>1247487.4033333333</v>
      </c>
      <c r="F192" s="39">
        <v>1851225.5844428893</v>
      </c>
      <c r="G192" s="35" t="b">
        <f t="shared" si="4"/>
        <v>1</v>
      </c>
    </row>
    <row r="193" spans="1:7" ht="15.5" x14ac:dyDescent="0.35">
      <c r="A193" s="34" t="s">
        <v>17</v>
      </c>
      <c r="B193" s="31" t="s">
        <v>27</v>
      </c>
      <c r="C193" s="31">
        <v>3</v>
      </c>
      <c r="D193" s="31">
        <v>2022</v>
      </c>
      <c r="E193" s="39">
        <v>6013061.9666666668</v>
      </c>
      <c r="F193" s="39">
        <v>4998864.7918177973</v>
      </c>
      <c r="G193" s="37" t="b">
        <f t="shared" si="4"/>
        <v>0</v>
      </c>
    </row>
    <row r="194" spans="1:7" ht="15.5" x14ac:dyDescent="0.35">
      <c r="A194" s="34" t="s">
        <v>146</v>
      </c>
      <c r="B194" s="31" t="s">
        <v>28</v>
      </c>
      <c r="C194" s="31">
        <v>3</v>
      </c>
      <c r="D194" s="31">
        <v>2022</v>
      </c>
      <c r="E194" s="39">
        <v>91705374.771833345</v>
      </c>
      <c r="F194" s="39">
        <v>141560625.65243527</v>
      </c>
      <c r="G194" s="35" t="b">
        <f t="shared" si="4"/>
        <v>1</v>
      </c>
    </row>
    <row r="195" spans="1:7" ht="15.5" x14ac:dyDescent="0.35">
      <c r="A195" s="34" t="s">
        <v>24</v>
      </c>
      <c r="B195" s="31" t="s">
        <v>27</v>
      </c>
      <c r="C195" s="31">
        <v>3</v>
      </c>
      <c r="D195" s="31">
        <v>2022</v>
      </c>
      <c r="E195" s="39">
        <v>1302505.5716666668</v>
      </c>
      <c r="F195" s="39">
        <v>1834603.9096709101</v>
      </c>
      <c r="G195" s="35" t="b">
        <f t="shared" si="4"/>
        <v>1</v>
      </c>
    </row>
    <row r="196" spans="1:7" ht="15.5" x14ac:dyDescent="0.35">
      <c r="A196" s="34" t="s">
        <v>138</v>
      </c>
      <c r="B196" s="31" t="s">
        <v>27</v>
      </c>
      <c r="C196" s="31">
        <v>3</v>
      </c>
      <c r="D196" s="31">
        <v>2022</v>
      </c>
      <c r="E196" s="39">
        <v>2099244.0751666669</v>
      </c>
      <c r="F196" s="39">
        <v>2355514</v>
      </c>
      <c r="G196" s="35" t="b">
        <f t="shared" si="4"/>
        <v>1</v>
      </c>
    </row>
    <row r="197" spans="1:7" ht="15.5" x14ac:dyDescent="0.35">
      <c r="A197" s="34" t="s">
        <v>25</v>
      </c>
      <c r="B197" s="31" t="s">
        <v>27</v>
      </c>
      <c r="C197" s="31">
        <v>3</v>
      </c>
      <c r="D197" s="31">
        <v>2022</v>
      </c>
      <c r="E197" s="39">
        <v>1412062.9481666668</v>
      </c>
      <c r="F197" s="39">
        <v>2297889.8856681008</v>
      </c>
      <c r="G197" s="35" t="b">
        <f t="shared" si="4"/>
        <v>1</v>
      </c>
    </row>
    <row r="198" spans="1:7" ht="15.5" x14ac:dyDescent="0.35">
      <c r="A198" s="34" t="s">
        <v>145</v>
      </c>
      <c r="B198" s="31" t="s">
        <v>28</v>
      </c>
      <c r="C198" s="31">
        <v>4</v>
      </c>
      <c r="D198" s="31">
        <v>2022</v>
      </c>
      <c r="E198" s="39">
        <v>87486693.238583326</v>
      </c>
      <c r="F198" s="39">
        <v>176971318.11111271</v>
      </c>
      <c r="G198" s="35" t="b">
        <f t="shared" si="4"/>
        <v>1</v>
      </c>
    </row>
    <row r="199" spans="1:7" ht="15.5" x14ac:dyDescent="0.35">
      <c r="A199" s="34" t="s">
        <v>23</v>
      </c>
      <c r="B199" s="31" t="s">
        <v>27</v>
      </c>
      <c r="C199" s="31">
        <v>4</v>
      </c>
      <c r="D199" s="31">
        <v>2022</v>
      </c>
      <c r="E199" s="39">
        <v>23537310.995000001</v>
      </c>
      <c r="F199" s="39">
        <v>29976963.536717068</v>
      </c>
      <c r="G199" s="35" t="b">
        <f t="shared" si="4"/>
        <v>1</v>
      </c>
    </row>
    <row r="200" spans="1:7" ht="15.5" x14ac:dyDescent="0.35">
      <c r="A200" s="34" t="s">
        <v>139</v>
      </c>
      <c r="B200" s="31" t="s">
        <v>27</v>
      </c>
      <c r="C200" s="31">
        <v>5</v>
      </c>
      <c r="D200" s="31">
        <v>2022</v>
      </c>
      <c r="E200" s="39">
        <v>7167123.4116666671</v>
      </c>
      <c r="F200" s="39">
        <v>19822855</v>
      </c>
      <c r="G200" s="35" t="b">
        <f t="shared" si="4"/>
        <v>1</v>
      </c>
    </row>
    <row r="201" spans="1:7" ht="15.5" x14ac:dyDescent="0.35">
      <c r="A201" s="34" t="s">
        <v>143</v>
      </c>
      <c r="B201" s="31" t="s">
        <v>27</v>
      </c>
      <c r="C201" s="31">
        <v>5</v>
      </c>
      <c r="D201" s="31">
        <v>2022</v>
      </c>
      <c r="E201" s="39">
        <v>24547394.638666667</v>
      </c>
      <c r="F201" s="39">
        <v>27742157.452884797</v>
      </c>
      <c r="G201" s="35" t="b">
        <f t="shared" si="4"/>
        <v>1</v>
      </c>
    </row>
    <row r="202" spans="1:7" ht="15.5" x14ac:dyDescent="0.35">
      <c r="A202" s="34" t="s">
        <v>144</v>
      </c>
      <c r="B202" s="31" t="s">
        <v>27</v>
      </c>
      <c r="C202" s="31">
        <v>5</v>
      </c>
      <c r="D202" s="31">
        <v>2022</v>
      </c>
      <c r="E202" s="39">
        <v>4776361.51</v>
      </c>
      <c r="F202" s="39">
        <v>9374631</v>
      </c>
      <c r="G202" s="35" t="b">
        <f t="shared" si="4"/>
        <v>1</v>
      </c>
    </row>
    <row r="203" spans="1:7" ht="15.5" x14ac:dyDescent="0.35">
      <c r="A203" s="34" t="s">
        <v>2</v>
      </c>
      <c r="B203" s="31" t="s">
        <v>27</v>
      </c>
      <c r="C203" s="31">
        <v>5</v>
      </c>
      <c r="D203" s="31">
        <v>2022</v>
      </c>
      <c r="E203" s="39">
        <v>6760176.2134373896</v>
      </c>
      <c r="F203" s="39">
        <v>9707238</v>
      </c>
      <c r="G203" s="35" t="b">
        <f t="shared" si="4"/>
        <v>1</v>
      </c>
    </row>
    <row r="204" spans="1:7" ht="15.5" x14ac:dyDescent="0.35">
      <c r="A204" s="34" t="s">
        <v>5</v>
      </c>
      <c r="B204" s="31" t="s">
        <v>27</v>
      </c>
      <c r="C204" s="31">
        <v>5</v>
      </c>
      <c r="D204" s="31">
        <v>2022</v>
      </c>
      <c r="E204" s="39">
        <v>49130390.246383339</v>
      </c>
      <c r="F204" s="39">
        <v>74373729</v>
      </c>
      <c r="G204" s="35" t="b">
        <f t="shared" si="4"/>
        <v>1</v>
      </c>
    </row>
    <row r="205" spans="1:7" ht="15.5" x14ac:dyDescent="0.35">
      <c r="A205" s="34" t="s">
        <v>10</v>
      </c>
      <c r="B205" s="31" t="s">
        <v>27</v>
      </c>
      <c r="C205" s="31">
        <v>5</v>
      </c>
      <c r="D205" s="31">
        <v>2022</v>
      </c>
      <c r="E205" s="39">
        <v>38224755.049999997</v>
      </c>
      <c r="F205" s="39">
        <v>38441830</v>
      </c>
      <c r="G205" s="35" t="b">
        <f t="shared" si="4"/>
        <v>1</v>
      </c>
    </row>
    <row r="206" spans="1:7" ht="15.5" x14ac:dyDescent="0.35">
      <c r="A206" s="34" t="s">
        <v>173</v>
      </c>
      <c r="B206" s="31" t="s">
        <v>27</v>
      </c>
      <c r="C206" s="31">
        <v>5</v>
      </c>
      <c r="D206" s="31">
        <v>2022</v>
      </c>
      <c r="E206" s="39">
        <v>13062699.571666665</v>
      </c>
      <c r="F206" s="39">
        <v>15153136</v>
      </c>
      <c r="G206" s="35" t="b">
        <f t="shared" si="4"/>
        <v>1</v>
      </c>
    </row>
    <row r="207" spans="1:7" ht="15.5" x14ac:dyDescent="0.35">
      <c r="A207" s="34" t="s">
        <v>140</v>
      </c>
      <c r="B207" s="31" t="s">
        <v>28</v>
      </c>
      <c r="C207" s="31">
        <v>5</v>
      </c>
      <c r="D207" s="31">
        <v>2022</v>
      </c>
      <c r="E207" s="39">
        <v>259450554.59225002</v>
      </c>
      <c r="F207" s="39">
        <v>326288124</v>
      </c>
      <c r="G207" s="35" t="b">
        <f t="shared" si="4"/>
        <v>1</v>
      </c>
    </row>
    <row r="208" spans="1:7" ht="15.5" x14ac:dyDescent="0.35">
      <c r="A208" s="34" t="s">
        <v>18</v>
      </c>
      <c r="B208" s="31" t="s">
        <v>27</v>
      </c>
      <c r="C208" s="31">
        <v>5</v>
      </c>
      <c r="D208" s="31">
        <v>2022</v>
      </c>
      <c r="E208" s="39">
        <v>20688353.566185489</v>
      </c>
      <c r="F208" s="39">
        <v>31046226</v>
      </c>
      <c r="G208" s="35" t="b">
        <f t="shared" si="4"/>
        <v>1</v>
      </c>
    </row>
    <row r="209" spans="1:7" ht="15.5" x14ac:dyDescent="0.35">
      <c r="A209" s="34" t="s">
        <v>19</v>
      </c>
      <c r="B209" s="31" t="s">
        <v>27</v>
      </c>
      <c r="C209" s="31">
        <v>5</v>
      </c>
      <c r="D209" s="31">
        <v>2022</v>
      </c>
      <c r="E209" s="39">
        <v>8416170.6046666671</v>
      </c>
      <c r="F209" s="39">
        <v>8281159</v>
      </c>
      <c r="G209" s="37" t="b">
        <f t="shared" si="4"/>
        <v>0</v>
      </c>
    </row>
    <row r="210" spans="1:7" ht="15.5" x14ac:dyDescent="0.35">
      <c r="A210" s="34" t="s">
        <v>20</v>
      </c>
      <c r="B210" s="31" t="s">
        <v>27</v>
      </c>
      <c r="C210" s="31">
        <v>5</v>
      </c>
      <c r="D210" s="31">
        <v>2022</v>
      </c>
      <c r="E210" s="39">
        <v>5450232.2103333334</v>
      </c>
      <c r="F210" s="39">
        <v>6599239</v>
      </c>
      <c r="G210" s="35" t="b">
        <f t="shared" si="4"/>
        <v>1</v>
      </c>
    </row>
    <row r="211" spans="1:7" ht="15.5" x14ac:dyDescent="0.35">
      <c r="A211" s="34" t="s">
        <v>21</v>
      </c>
      <c r="B211" s="31" t="s">
        <v>27</v>
      </c>
      <c r="C211" s="31">
        <v>5</v>
      </c>
      <c r="D211" s="31">
        <v>2022</v>
      </c>
      <c r="E211" s="39">
        <v>6667147.8596666669</v>
      </c>
      <c r="F211" s="39">
        <v>7355924</v>
      </c>
      <c r="G211" s="35" t="b">
        <f t="shared" si="4"/>
        <v>1</v>
      </c>
    </row>
    <row r="212" spans="1:7" ht="15.5" x14ac:dyDescent="0.35">
      <c r="A212" s="34" t="s">
        <v>22</v>
      </c>
      <c r="B212" s="31" t="s">
        <v>27</v>
      </c>
      <c r="C212" s="31">
        <v>5</v>
      </c>
      <c r="D212" s="31">
        <v>2022</v>
      </c>
      <c r="E212" s="39">
        <v>3981312.3112462787</v>
      </c>
      <c r="F212" s="39">
        <v>5880014</v>
      </c>
      <c r="G212" s="35" t="b">
        <f t="shared" si="4"/>
        <v>1</v>
      </c>
    </row>
    <row r="213" spans="1:7" ht="15.5" x14ac:dyDescent="0.35">
      <c r="A213" s="34" t="s">
        <v>136</v>
      </c>
      <c r="B213" s="31" t="s">
        <v>27</v>
      </c>
      <c r="C213" s="31">
        <v>5</v>
      </c>
      <c r="D213" s="31">
        <v>2022</v>
      </c>
      <c r="E213" s="39">
        <v>10602486.425416665</v>
      </c>
      <c r="F213" s="39">
        <v>15380036</v>
      </c>
      <c r="G213" s="35" t="b">
        <f t="shared" si="4"/>
        <v>1</v>
      </c>
    </row>
    <row r="214" spans="1:7" ht="15.5" x14ac:dyDescent="0.35">
      <c r="A214" s="34" t="s">
        <v>137</v>
      </c>
      <c r="B214" s="31" t="s">
        <v>28</v>
      </c>
      <c r="C214" s="31">
        <v>5</v>
      </c>
      <c r="D214" s="31">
        <v>2022</v>
      </c>
      <c r="E214" s="39">
        <v>93665818.497500002</v>
      </c>
      <c r="F214" s="39">
        <v>117285949</v>
      </c>
      <c r="G214" s="35" t="b">
        <f t="shared" si="4"/>
        <v>1</v>
      </c>
    </row>
    <row r="215" spans="1:7" ht="15.5" x14ac:dyDescent="0.35">
      <c r="A215" s="29" t="s">
        <v>193</v>
      </c>
      <c r="B215" s="30"/>
      <c r="C215" s="30"/>
      <c r="D215" s="98"/>
      <c r="E215" s="32"/>
      <c r="F215" s="32"/>
      <c r="G215" s="33"/>
    </row>
  </sheetData>
  <phoneticPr fontId="1"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09544-0E6F-4DCC-95B4-61DBA566D450}">
  <dimension ref="A1:I63"/>
  <sheetViews>
    <sheetView zoomScale="90" zoomScaleNormal="90" workbookViewId="0">
      <pane ySplit="2" topLeftCell="A3" activePane="bottomLeft" state="frozen"/>
      <selection pane="bottomLeft"/>
    </sheetView>
  </sheetViews>
  <sheetFormatPr defaultColWidth="9.296875" defaultRowHeight="15.5" x14ac:dyDescent="0.35"/>
  <cols>
    <col min="1" max="1" width="15.3984375" style="50" customWidth="1"/>
    <col min="2" max="2" width="54.09765625" style="46" customWidth="1"/>
    <col min="3" max="3" width="37" style="46" bestFit="1" customWidth="1"/>
    <col min="4" max="4" width="15.8984375" style="50" customWidth="1"/>
    <col min="5" max="5" width="20.09765625" style="50" customWidth="1"/>
    <col min="6" max="6" width="17.59765625" style="50" customWidth="1"/>
    <col min="7" max="7" width="15.8984375" style="50" customWidth="1"/>
    <col min="8" max="8" width="18.8984375" style="50" customWidth="1"/>
    <col min="9" max="9" width="37.69921875" style="52" customWidth="1"/>
    <col min="10" max="16384" width="9.296875" style="46"/>
  </cols>
  <sheetData>
    <row r="1" spans="1:9" ht="20.149999999999999" customHeight="1" x14ac:dyDescent="0.35">
      <c r="A1" s="40" t="s">
        <v>197</v>
      </c>
      <c r="B1" s="57"/>
      <c r="C1" s="57"/>
      <c r="D1" s="58"/>
      <c r="E1" s="58"/>
      <c r="F1" s="58"/>
      <c r="G1" s="58"/>
      <c r="H1" s="58"/>
      <c r="I1" s="56"/>
    </row>
    <row r="2" spans="1:9" s="48" customFormat="1" ht="40" customHeight="1" x14ac:dyDescent="0.3">
      <c r="A2" s="47" t="s">
        <v>34</v>
      </c>
      <c r="B2" s="47" t="s">
        <v>35</v>
      </c>
      <c r="C2" s="47" t="s">
        <v>36</v>
      </c>
      <c r="D2" s="47" t="s">
        <v>37</v>
      </c>
      <c r="E2" s="47" t="s">
        <v>38</v>
      </c>
      <c r="F2" s="47" t="s">
        <v>39</v>
      </c>
      <c r="G2" s="47" t="s">
        <v>40</v>
      </c>
      <c r="H2" s="51" t="s">
        <v>201</v>
      </c>
      <c r="I2" s="51" t="s">
        <v>202</v>
      </c>
    </row>
    <row r="3" spans="1:9" x14ac:dyDescent="0.35">
      <c r="A3" s="53">
        <v>6920770</v>
      </c>
      <c r="B3" s="55" t="s">
        <v>139</v>
      </c>
      <c r="C3" s="55" t="s">
        <v>148</v>
      </c>
      <c r="D3" s="53" t="s">
        <v>47</v>
      </c>
      <c r="E3" s="53" t="b">
        <v>0</v>
      </c>
      <c r="F3" s="53" t="s">
        <v>92</v>
      </c>
      <c r="G3" s="53" t="b">
        <v>0</v>
      </c>
      <c r="H3" s="53" t="b">
        <v>0</v>
      </c>
      <c r="I3" s="59"/>
    </row>
    <row r="4" spans="1:9" x14ac:dyDescent="0.35">
      <c r="A4" s="53">
        <v>6920510</v>
      </c>
      <c r="B4" s="55" t="s">
        <v>143</v>
      </c>
      <c r="C4" s="55" t="s">
        <v>149</v>
      </c>
      <c r="D4" s="53" t="s">
        <v>41</v>
      </c>
      <c r="E4" s="53" t="b">
        <v>0</v>
      </c>
      <c r="F4" s="53" t="s">
        <v>42</v>
      </c>
      <c r="G4" s="53" t="b">
        <v>0</v>
      </c>
      <c r="H4" s="53" t="b">
        <v>0</v>
      </c>
      <c r="I4" s="59"/>
    </row>
    <row r="5" spans="1:9" x14ac:dyDescent="0.35">
      <c r="A5" s="53">
        <v>6920780</v>
      </c>
      <c r="B5" s="55" t="s">
        <v>144</v>
      </c>
      <c r="C5" s="55" t="s">
        <v>150</v>
      </c>
      <c r="D5" s="53" t="s">
        <v>43</v>
      </c>
      <c r="E5" s="53" t="b">
        <v>1</v>
      </c>
      <c r="F5" s="53" t="s">
        <v>44</v>
      </c>
      <c r="G5" s="53" t="b">
        <v>0</v>
      </c>
      <c r="H5" s="53" t="b">
        <v>0</v>
      </c>
      <c r="I5" s="59"/>
    </row>
    <row r="6" spans="1:9" x14ac:dyDescent="0.35">
      <c r="A6" s="53">
        <v>6920025</v>
      </c>
      <c r="B6" s="55" t="s">
        <v>45</v>
      </c>
      <c r="C6" s="55" t="s">
        <v>46</v>
      </c>
      <c r="D6" s="53" t="s">
        <v>47</v>
      </c>
      <c r="E6" s="53" t="b">
        <v>0</v>
      </c>
      <c r="F6" s="53" t="s">
        <v>48</v>
      </c>
      <c r="G6" s="53" t="b">
        <v>0</v>
      </c>
      <c r="H6" s="53" t="b">
        <v>1</v>
      </c>
      <c r="I6" s="53" t="s">
        <v>145</v>
      </c>
    </row>
    <row r="7" spans="1:9" x14ac:dyDescent="0.35">
      <c r="A7" s="53">
        <v>6920280</v>
      </c>
      <c r="B7" s="55" t="s">
        <v>151</v>
      </c>
      <c r="C7" s="55" t="s">
        <v>49</v>
      </c>
      <c r="D7" s="53" t="s">
        <v>41</v>
      </c>
      <c r="E7" s="53" t="b">
        <v>0</v>
      </c>
      <c r="F7" s="53" t="s">
        <v>48</v>
      </c>
      <c r="G7" s="53" t="b">
        <v>0</v>
      </c>
      <c r="H7" s="53" t="b">
        <v>1</v>
      </c>
      <c r="I7" s="53" t="s">
        <v>145</v>
      </c>
    </row>
    <row r="8" spans="1:9" x14ac:dyDescent="0.35">
      <c r="A8" s="53">
        <v>6920005</v>
      </c>
      <c r="B8" s="55" t="s">
        <v>50</v>
      </c>
      <c r="C8" s="55" t="s">
        <v>51</v>
      </c>
      <c r="D8" s="53" t="s">
        <v>41</v>
      </c>
      <c r="E8" s="53" t="b">
        <v>0</v>
      </c>
      <c r="F8" s="53" t="s">
        <v>52</v>
      </c>
      <c r="G8" s="53" t="b">
        <v>0</v>
      </c>
      <c r="H8" s="53" t="b">
        <v>1</v>
      </c>
      <c r="I8" s="53" t="s">
        <v>145</v>
      </c>
    </row>
    <row r="9" spans="1:9" x14ac:dyDescent="0.35">
      <c r="A9" s="53">
        <v>6920327</v>
      </c>
      <c r="B9" s="55" t="s">
        <v>0</v>
      </c>
      <c r="C9" s="55" t="s">
        <v>53</v>
      </c>
      <c r="D9" s="53" t="s">
        <v>41</v>
      </c>
      <c r="E9" s="53" t="b">
        <v>0</v>
      </c>
      <c r="F9" s="53" t="s">
        <v>54</v>
      </c>
      <c r="G9" s="53" t="b">
        <v>0</v>
      </c>
      <c r="H9" s="53" t="b">
        <v>0</v>
      </c>
      <c r="I9" s="59"/>
    </row>
    <row r="10" spans="1:9" x14ac:dyDescent="0.35">
      <c r="A10" s="53">
        <v>6920195</v>
      </c>
      <c r="B10" s="55" t="s">
        <v>1</v>
      </c>
      <c r="C10" s="55" t="s">
        <v>55</v>
      </c>
      <c r="D10" s="53" t="s">
        <v>43</v>
      </c>
      <c r="E10" s="53" t="b">
        <v>1</v>
      </c>
      <c r="F10" s="53" t="s">
        <v>56</v>
      </c>
      <c r="G10" s="53" t="b">
        <v>1</v>
      </c>
      <c r="H10" s="53" t="b">
        <v>0</v>
      </c>
      <c r="I10" s="59"/>
    </row>
    <row r="11" spans="1:9" x14ac:dyDescent="0.35">
      <c r="A11" s="53">
        <v>6920015</v>
      </c>
      <c r="B11" s="55" t="s">
        <v>2</v>
      </c>
      <c r="C11" s="55" t="s">
        <v>57</v>
      </c>
      <c r="D11" s="53" t="s">
        <v>47</v>
      </c>
      <c r="E11" s="53" t="b">
        <v>1</v>
      </c>
      <c r="F11" s="53" t="s">
        <v>58</v>
      </c>
      <c r="G11" s="53" t="b">
        <v>0</v>
      </c>
      <c r="H11" s="53" t="b">
        <v>0</v>
      </c>
      <c r="I11" s="59"/>
    </row>
    <row r="12" spans="1:9" x14ac:dyDescent="0.35">
      <c r="A12" s="53">
        <v>6920105</v>
      </c>
      <c r="B12" s="55" t="s">
        <v>3</v>
      </c>
      <c r="C12" s="55" t="s">
        <v>59</v>
      </c>
      <c r="D12" s="53" t="s">
        <v>47</v>
      </c>
      <c r="E12" s="53" t="b">
        <v>1</v>
      </c>
      <c r="F12" s="53" t="s">
        <v>54</v>
      </c>
      <c r="G12" s="53" t="b">
        <v>0</v>
      </c>
      <c r="H12" s="53" t="b">
        <v>0</v>
      </c>
      <c r="I12" s="59"/>
    </row>
    <row r="13" spans="1:9" x14ac:dyDescent="0.35">
      <c r="A13" s="53">
        <v>6920165</v>
      </c>
      <c r="B13" s="55" t="s">
        <v>4</v>
      </c>
      <c r="C13" s="55" t="s">
        <v>60</v>
      </c>
      <c r="D13" s="53" t="s">
        <v>43</v>
      </c>
      <c r="E13" s="53" t="b">
        <v>1</v>
      </c>
      <c r="F13" s="53" t="s">
        <v>61</v>
      </c>
      <c r="G13" s="53" t="b">
        <v>0</v>
      </c>
      <c r="H13" s="53" t="b">
        <v>0</v>
      </c>
      <c r="I13" s="59"/>
    </row>
    <row r="14" spans="1:9" x14ac:dyDescent="0.35">
      <c r="A14" s="53">
        <v>6920110</v>
      </c>
      <c r="B14" s="55" t="s">
        <v>62</v>
      </c>
      <c r="C14" s="55" t="s">
        <v>63</v>
      </c>
      <c r="D14" s="53" t="s">
        <v>41</v>
      </c>
      <c r="E14" s="53" t="b">
        <v>0</v>
      </c>
      <c r="F14" s="53" t="s">
        <v>64</v>
      </c>
      <c r="G14" s="53" t="b">
        <v>0</v>
      </c>
      <c r="H14" s="53" t="b">
        <v>1</v>
      </c>
      <c r="I14" s="54" t="s">
        <v>171</v>
      </c>
    </row>
    <row r="15" spans="1:9" x14ac:dyDescent="0.35">
      <c r="A15" s="53">
        <v>6920175</v>
      </c>
      <c r="B15" s="55" t="s">
        <v>65</v>
      </c>
      <c r="C15" s="55" t="s">
        <v>66</v>
      </c>
      <c r="D15" s="53" t="s">
        <v>43</v>
      </c>
      <c r="E15" s="53" t="b">
        <v>1</v>
      </c>
      <c r="F15" s="53" t="s">
        <v>67</v>
      </c>
      <c r="G15" s="53" t="b">
        <v>0</v>
      </c>
      <c r="H15" s="53" t="b">
        <v>0</v>
      </c>
      <c r="I15" s="59"/>
    </row>
    <row r="16" spans="1:9" x14ac:dyDescent="0.35">
      <c r="A16" s="53">
        <v>6920210</v>
      </c>
      <c r="B16" s="55" t="s">
        <v>7</v>
      </c>
      <c r="C16" s="55" t="s">
        <v>68</v>
      </c>
      <c r="D16" s="53" t="s">
        <v>43</v>
      </c>
      <c r="E16" s="53" t="b">
        <v>1</v>
      </c>
      <c r="F16" s="53" t="s">
        <v>69</v>
      </c>
      <c r="G16" s="53" t="b">
        <v>0</v>
      </c>
      <c r="H16" s="53" t="b">
        <v>0</v>
      </c>
      <c r="I16" s="59"/>
    </row>
    <row r="17" spans="1:9" x14ac:dyDescent="0.35">
      <c r="A17" s="53">
        <v>6920075</v>
      </c>
      <c r="B17" s="55" t="s">
        <v>8</v>
      </c>
      <c r="C17" s="55" t="s">
        <v>70</v>
      </c>
      <c r="D17" s="53" t="s">
        <v>43</v>
      </c>
      <c r="E17" s="53" t="b">
        <v>1</v>
      </c>
      <c r="F17" s="53" t="s">
        <v>71</v>
      </c>
      <c r="G17" s="53" t="b">
        <v>1</v>
      </c>
      <c r="H17" s="53" t="b">
        <v>0</v>
      </c>
      <c r="I17" s="59"/>
    </row>
    <row r="18" spans="1:9" x14ac:dyDescent="0.35">
      <c r="A18" s="53">
        <v>6920004</v>
      </c>
      <c r="B18" s="55" t="s">
        <v>9</v>
      </c>
      <c r="C18" s="55" t="s">
        <v>152</v>
      </c>
      <c r="D18" s="53" t="s">
        <v>41</v>
      </c>
      <c r="E18" s="53" t="b">
        <v>0</v>
      </c>
      <c r="F18" s="53" t="s">
        <v>72</v>
      </c>
      <c r="G18" s="53" t="b">
        <v>0</v>
      </c>
      <c r="H18" s="53" t="b">
        <v>0</v>
      </c>
      <c r="I18" s="59"/>
    </row>
    <row r="19" spans="1:9" x14ac:dyDescent="0.35">
      <c r="A19" s="53">
        <v>6920045</v>
      </c>
      <c r="B19" s="55" t="s">
        <v>10</v>
      </c>
      <c r="C19" s="55" t="s">
        <v>73</v>
      </c>
      <c r="D19" s="53" t="s">
        <v>41</v>
      </c>
      <c r="E19" s="53" t="b">
        <v>0</v>
      </c>
      <c r="F19" s="53" t="s">
        <v>74</v>
      </c>
      <c r="G19" s="53" t="b">
        <v>0</v>
      </c>
      <c r="H19" s="53" t="b">
        <v>0</v>
      </c>
      <c r="I19" s="59"/>
    </row>
    <row r="20" spans="1:9" x14ac:dyDescent="0.35">
      <c r="A20" s="53">
        <v>6920434</v>
      </c>
      <c r="B20" s="55" t="s">
        <v>198</v>
      </c>
      <c r="C20" s="55" t="s">
        <v>75</v>
      </c>
      <c r="D20" s="53" t="s">
        <v>41</v>
      </c>
      <c r="E20" s="53" t="b">
        <v>0</v>
      </c>
      <c r="F20" s="53" t="s">
        <v>72</v>
      </c>
      <c r="G20" s="53" t="b">
        <v>0</v>
      </c>
      <c r="H20" s="53" t="b">
        <v>0</v>
      </c>
      <c r="I20" s="59"/>
    </row>
    <row r="21" spans="1:9" x14ac:dyDescent="0.35">
      <c r="A21" s="53">
        <v>6920231</v>
      </c>
      <c r="B21" s="55" t="s">
        <v>11</v>
      </c>
      <c r="C21" s="55" t="s">
        <v>76</v>
      </c>
      <c r="D21" s="53" t="s">
        <v>43</v>
      </c>
      <c r="E21" s="53" t="b">
        <v>1</v>
      </c>
      <c r="F21" s="53" t="s">
        <v>77</v>
      </c>
      <c r="G21" s="53" t="b">
        <v>1</v>
      </c>
      <c r="H21" s="53" t="b">
        <v>0</v>
      </c>
      <c r="I21" s="59"/>
    </row>
    <row r="22" spans="1:9" x14ac:dyDescent="0.35">
      <c r="A22" s="53">
        <v>6920003</v>
      </c>
      <c r="B22" s="55" t="s">
        <v>78</v>
      </c>
      <c r="C22" s="55" t="s">
        <v>79</v>
      </c>
      <c r="D22" s="53" t="s">
        <v>41</v>
      </c>
      <c r="E22" s="53" t="b">
        <v>0</v>
      </c>
      <c r="F22" s="53" t="s">
        <v>42</v>
      </c>
      <c r="G22" s="53" t="b">
        <v>0</v>
      </c>
      <c r="H22" s="53" t="b">
        <v>1</v>
      </c>
      <c r="I22" s="53" t="s">
        <v>141</v>
      </c>
    </row>
    <row r="23" spans="1:9" x14ac:dyDescent="0.35">
      <c r="A23" s="53">
        <v>6920418</v>
      </c>
      <c r="B23" s="55" t="s">
        <v>176</v>
      </c>
      <c r="C23" s="55" t="s">
        <v>80</v>
      </c>
      <c r="D23" s="53" t="s">
        <v>41</v>
      </c>
      <c r="E23" s="53" t="b">
        <v>0</v>
      </c>
      <c r="F23" s="53" t="s">
        <v>42</v>
      </c>
      <c r="G23" s="53" t="b">
        <v>0</v>
      </c>
      <c r="H23" s="53" t="b">
        <v>1</v>
      </c>
      <c r="I23" s="53" t="s">
        <v>141</v>
      </c>
    </row>
    <row r="24" spans="1:9" x14ac:dyDescent="0.35">
      <c r="A24" s="53">
        <v>6920805</v>
      </c>
      <c r="B24" s="55" t="s">
        <v>81</v>
      </c>
      <c r="C24" s="55" t="s">
        <v>82</v>
      </c>
      <c r="D24" s="53" t="s">
        <v>41</v>
      </c>
      <c r="E24" s="53" t="b">
        <v>0</v>
      </c>
      <c r="F24" s="53" t="s">
        <v>72</v>
      </c>
      <c r="G24" s="53" t="b">
        <v>0</v>
      </c>
      <c r="H24" s="53" t="b">
        <v>1</v>
      </c>
      <c r="I24" s="53" t="s">
        <v>141</v>
      </c>
    </row>
    <row r="25" spans="1:9" x14ac:dyDescent="0.35">
      <c r="A25" s="53">
        <v>6920173</v>
      </c>
      <c r="B25" s="55" t="s">
        <v>83</v>
      </c>
      <c r="C25" s="55" t="s">
        <v>179</v>
      </c>
      <c r="D25" s="53" t="s">
        <v>41</v>
      </c>
      <c r="E25" s="53" t="b">
        <v>0</v>
      </c>
      <c r="F25" s="53" t="s">
        <v>42</v>
      </c>
      <c r="G25" s="53" t="b">
        <v>0</v>
      </c>
      <c r="H25" s="53" t="b">
        <v>1</v>
      </c>
      <c r="I25" s="53" t="s">
        <v>141</v>
      </c>
    </row>
    <row r="26" spans="1:9" x14ac:dyDescent="0.35">
      <c r="A26" s="53">
        <v>6920740</v>
      </c>
      <c r="B26" s="55" t="s">
        <v>153</v>
      </c>
      <c r="C26" s="55" t="s">
        <v>84</v>
      </c>
      <c r="D26" s="53" t="s">
        <v>47</v>
      </c>
      <c r="E26" s="53" t="b">
        <v>0</v>
      </c>
      <c r="F26" s="53" t="s">
        <v>85</v>
      </c>
      <c r="G26" s="53" t="b">
        <v>0</v>
      </c>
      <c r="H26" s="53" t="b">
        <v>1</v>
      </c>
      <c r="I26" s="53" t="s">
        <v>141</v>
      </c>
    </row>
    <row r="27" spans="1:9" x14ac:dyDescent="0.35">
      <c r="A27" s="53">
        <v>6920614</v>
      </c>
      <c r="B27" s="55" t="s">
        <v>12</v>
      </c>
      <c r="C27" s="55" t="s">
        <v>86</v>
      </c>
      <c r="D27" s="53" t="s">
        <v>47</v>
      </c>
      <c r="E27" s="53" t="b">
        <v>1</v>
      </c>
      <c r="F27" s="53" t="s">
        <v>87</v>
      </c>
      <c r="G27" s="53" t="b">
        <v>0</v>
      </c>
      <c r="H27" s="53" t="b">
        <v>0</v>
      </c>
      <c r="I27" s="59"/>
    </row>
    <row r="28" spans="1:9" x14ac:dyDescent="0.35">
      <c r="A28" s="53">
        <v>6920741</v>
      </c>
      <c r="B28" s="55" t="s">
        <v>88</v>
      </c>
      <c r="C28" s="55" t="s">
        <v>89</v>
      </c>
      <c r="D28" s="53" t="s">
        <v>41</v>
      </c>
      <c r="E28" s="53" t="b">
        <v>0</v>
      </c>
      <c r="F28" s="53" t="s">
        <v>90</v>
      </c>
      <c r="G28" s="53" t="b">
        <v>0</v>
      </c>
      <c r="H28" s="53" t="b">
        <v>0</v>
      </c>
      <c r="I28" s="59"/>
    </row>
    <row r="29" spans="1:9" x14ac:dyDescent="0.35">
      <c r="A29" s="53">
        <v>6920620</v>
      </c>
      <c r="B29" s="55" t="s">
        <v>13</v>
      </c>
      <c r="C29" s="55" t="s">
        <v>91</v>
      </c>
      <c r="D29" s="53" t="s">
        <v>41</v>
      </c>
      <c r="E29" s="53" t="b">
        <v>0</v>
      </c>
      <c r="F29" s="53" t="s">
        <v>87</v>
      </c>
      <c r="G29" s="53" t="b">
        <v>0</v>
      </c>
      <c r="H29" s="53" t="b">
        <v>0</v>
      </c>
      <c r="I29" s="59"/>
    </row>
    <row r="30" spans="1:9" x14ac:dyDescent="0.35">
      <c r="A30" s="53">
        <v>6920570</v>
      </c>
      <c r="B30" s="55" t="s">
        <v>147</v>
      </c>
      <c r="C30" s="55" t="s">
        <v>14</v>
      </c>
      <c r="D30" s="53" t="s">
        <v>41</v>
      </c>
      <c r="E30" s="53" t="b">
        <v>0</v>
      </c>
      <c r="F30" s="53" t="s">
        <v>42</v>
      </c>
      <c r="G30" s="53" t="b">
        <v>0</v>
      </c>
      <c r="H30" s="53" t="b">
        <v>0</v>
      </c>
      <c r="I30" s="59"/>
    </row>
    <row r="31" spans="1:9" x14ac:dyDescent="0.35">
      <c r="A31" s="53">
        <v>6920125</v>
      </c>
      <c r="B31" s="55" t="s">
        <v>154</v>
      </c>
      <c r="C31" s="55" t="s">
        <v>93</v>
      </c>
      <c r="D31" s="53" t="s">
        <v>47</v>
      </c>
      <c r="E31" s="53" t="b">
        <v>1</v>
      </c>
      <c r="F31" s="53" t="s">
        <v>90</v>
      </c>
      <c r="G31" s="53" t="b">
        <v>0</v>
      </c>
      <c r="H31" s="53" t="b">
        <v>1</v>
      </c>
      <c r="I31" s="54" t="s">
        <v>142</v>
      </c>
    </row>
    <row r="32" spans="1:9" x14ac:dyDescent="0.35">
      <c r="A32" s="53">
        <v>6920163</v>
      </c>
      <c r="B32" s="55" t="s">
        <v>94</v>
      </c>
      <c r="C32" s="55" t="s">
        <v>95</v>
      </c>
      <c r="D32" s="53" t="s">
        <v>47</v>
      </c>
      <c r="E32" s="53" t="b">
        <v>1</v>
      </c>
      <c r="F32" s="53" t="s">
        <v>90</v>
      </c>
      <c r="G32" s="53" t="b">
        <v>0</v>
      </c>
      <c r="H32" s="53" t="b">
        <v>1</v>
      </c>
      <c r="I32" s="54" t="s">
        <v>142</v>
      </c>
    </row>
    <row r="33" spans="1:9" x14ac:dyDescent="0.35">
      <c r="A33" s="53">
        <v>6920051</v>
      </c>
      <c r="B33" s="55" t="s">
        <v>199</v>
      </c>
      <c r="C33" s="55" t="s">
        <v>155</v>
      </c>
      <c r="D33" s="53" t="s">
        <v>41</v>
      </c>
      <c r="E33" s="53" t="b">
        <v>0</v>
      </c>
      <c r="F33" s="53" t="s">
        <v>90</v>
      </c>
      <c r="G33" s="53" t="b">
        <v>0</v>
      </c>
      <c r="H33" s="53" t="b">
        <v>1</v>
      </c>
      <c r="I33" s="54" t="s">
        <v>142</v>
      </c>
    </row>
    <row r="34" spans="1:9" x14ac:dyDescent="0.35">
      <c r="A34" s="53">
        <v>6920160</v>
      </c>
      <c r="B34" s="55" t="s">
        <v>156</v>
      </c>
      <c r="C34" s="55" t="s">
        <v>157</v>
      </c>
      <c r="D34" s="53" t="s">
        <v>41</v>
      </c>
      <c r="E34" s="53" t="b">
        <v>0</v>
      </c>
      <c r="F34" s="53" t="s">
        <v>90</v>
      </c>
      <c r="G34" s="53" t="b">
        <v>0</v>
      </c>
      <c r="H34" s="53" t="b">
        <v>1</v>
      </c>
      <c r="I34" s="54" t="s">
        <v>142</v>
      </c>
    </row>
    <row r="35" spans="1:9" x14ac:dyDescent="0.35">
      <c r="A35" s="53">
        <v>6920172</v>
      </c>
      <c r="B35" s="55" t="s">
        <v>15</v>
      </c>
      <c r="C35" s="55" t="s">
        <v>158</v>
      </c>
      <c r="D35" s="53" t="s">
        <v>43</v>
      </c>
      <c r="E35" s="53" t="b">
        <v>1</v>
      </c>
      <c r="F35" s="53" t="s">
        <v>96</v>
      </c>
      <c r="G35" s="53" t="b">
        <v>1</v>
      </c>
      <c r="H35" s="53" t="b">
        <v>0</v>
      </c>
      <c r="I35" s="59"/>
    </row>
    <row r="36" spans="1:9" x14ac:dyDescent="0.35">
      <c r="A36" s="53">
        <v>6920190</v>
      </c>
      <c r="B36" s="55" t="s">
        <v>97</v>
      </c>
      <c r="C36" s="55" t="s">
        <v>98</v>
      </c>
      <c r="D36" s="53" t="s">
        <v>47</v>
      </c>
      <c r="E36" s="53" t="b">
        <v>1</v>
      </c>
      <c r="F36" s="53" t="s">
        <v>99</v>
      </c>
      <c r="G36" s="53" t="b">
        <v>0</v>
      </c>
      <c r="H36" s="53" t="b">
        <v>1</v>
      </c>
      <c r="I36" s="54" t="s">
        <v>140</v>
      </c>
    </row>
    <row r="37" spans="1:9" x14ac:dyDescent="0.35">
      <c r="A37" s="53">
        <v>6920290</v>
      </c>
      <c r="B37" s="55" t="s">
        <v>100</v>
      </c>
      <c r="C37" s="55" t="s">
        <v>101</v>
      </c>
      <c r="D37" s="53" t="s">
        <v>41</v>
      </c>
      <c r="E37" s="53" t="b">
        <v>0</v>
      </c>
      <c r="F37" s="53" t="s">
        <v>48</v>
      </c>
      <c r="G37" s="53" t="b">
        <v>0</v>
      </c>
      <c r="H37" s="53" t="b">
        <v>1</v>
      </c>
      <c r="I37" s="54" t="s">
        <v>140</v>
      </c>
    </row>
    <row r="38" spans="1:9" x14ac:dyDescent="0.35">
      <c r="A38" s="53">
        <v>6920296</v>
      </c>
      <c r="B38" s="55" t="s">
        <v>102</v>
      </c>
      <c r="C38" s="55" t="s">
        <v>103</v>
      </c>
      <c r="D38" s="53" t="s">
        <v>41</v>
      </c>
      <c r="E38" s="53" t="b">
        <v>0</v>
      </c>
      <c r="F38" s="53" t="s">
        <v>74</v>
      </c>
      <c r="G38" s="53" t="b">
        <v>0</v>
      </c>
      <c r="H38" s="53" t="b">
        <v>1</v>
      </c>
      <c r="I38" s="54" t="s">
        <v>140</v>
      </c>
    </row>
    <row r="39" spans="1:9" x14ac:dyDescent="0.35">
      <c r="A39" s="53">
        <v>6920315</v>
      </c>
      <c r="B39" s="55" t="s">
        <v>104</v>
      </c>
      <c r="C39" s="55" t="s">
        <v>105</v>
      </c>
      <c r="D39" s="53" t="s">
        <v>47</v>
      </c>
      <c r="E39" s="53" t="b">
        <v>0</v>
      </c>
      <c r="F39" s="53" t="s">
        <v>106</v>
      </c>
      <c r="G39" s="53" t="b">
        <v>0</v>
      </c>
      <c r="H39" s="53" t="b">
        <v>1</v>
      </c>
      <c r="I39" s="54" t="s">
        <v>140</v>
      </c>
    </row>
    <row r="40" spans="1:9" x14ac:dyDescent="0.35">
      <c r="A40" s="53">
        <v>6920520</v>
      </c>
      <c r="B40" s="55" t="s">
        <v>107</v>
      </c>
      <c r="C40" s="55" t="s">
        <v>108</v>
      </c>
      <c r="D40" s="53" t="s">
        <v>41</v>
      </c>
      <c r="E40" s="53" t="b">
        <v>0</v>
      </c>
      <c r="F40" s="53" t="s">
        <v>42</v>
      </c>
      <c r="G40" s="53" t="b">
        <v>0</v>
      </c>
      <c r="H40" s="53" t="b">
        <v>1</v>
      </c>
      <c r="I40" s="54" t="s">
        <v>140</v>
      </c>
    </row>
    <row r="41" spans="1:9" x14ac:dyDescent="0.35">
      <c r="A41" s="53">
        <v>6920725</v>
      </c>
      <c r="B41" s="55" t="s">
        <v>109</v>
      </c>
      <c r="C41" s="55" t="s">
        <v>110</v>
      </c>
      <c r="D41" s="53" t="s">
        <v>47</v>
      </c>
      <c r="E41" s="53" t="b">
        <v>1</v>
      </c>
      <c r="F41" s="53" t="s">
        <v>58</v>
      </c>
      <c r="G41" s="53" t="b">
        <v>0</v>
      </c>
      <c r="H41" s="53" t="b">
        <v>1</v>
      </c>
      <c r="I41" s="54" t="s">
        <v>140</v>
      </c>
    </row>
    <row r="42" spans="1:9" x14ac:dyDescent="0.35">
      <c r="A42" s="53">
        <v>6920540</v>
      </c>
      <c r="B42" s="55" t="s">
        <v>159</v>
      </c>
      <c r="C42" s="55" t="s">
        <v>160</v>
      </c>
      <c r="D42" s="53" t="s">
        <v>41</v>
      </c>
      <c r="E42" s="53" t="b">
        <v>0</v>
      </c>
      <c r="F42" s="53" t="s">
        <v>72</v>
      </c>
      <c r="G42" s="53" t="b">
        <v>0</v>
      </c>
      <c r="H42" s="53" t="b">
        <v>1</v>
      </c>
      <c r="I42" s="54" t="s">
        <v>140</v>
      </c>
    </row>
    <row r="43" spans="1:9" x14ac:dyDescent="0.35">
      <c r="A43" s="53">
        <v>6920350</v>
      </c>
      <c r="B43" s="55" t="s">
        <v>161</v>
      </c>
      <c r="C43" s="55" t="s">
        <v>111</v>
      </c>
      <c r="D43" s="53" t="s">
        <v>41</v>
      </c>
      <c r="E43" s="53" t="b">
        <v>0</v>
      </c>
      <c r="F43" s="53" t="s">
        <v>74</v>
      </c>
      <c r="G43" s="53" t="b">
        <v>0</v>
      </c>
      <c r="H43" s="53" t="b">
        <v>1</v>
      </c>
      <c r="I43" s="54" t="s">
        <v>140</v>
      </c>
    </row>
    <row r="44" spans="1:9" x14ac:dyDescent="0.35">
      <c r="A44" s="53">
        <v>6920060</v>
      </c>
      <c r="B44" s="55" t="s">
        <v>16</v>
      </c>
      <c r="C44" s="55" t="s">
        <v>177</v>
      </c>
      <c r="D44" s="53" t="s">
        <v>43</v>
      </c>
      <c r="E44" s="53" t="b">
        <v>1</v>
      </c>
      <c r="F44" s="53" t="s">
        <v>112</v>
      </c>
      <c r="G44" s="53" t="b">
        <v>1</v>
      </c>
      <c r="H44" s="53" t="b">
        <v>0</v>
      </c>
      <c r="I44" s="59"/>
    </row>
    <row r="45" spans="1:9" x14ac:dyDescent="0.35">
      <c r="A45" s="53">
        <v>6920340</v>
      </c>
      <c r="B45" s="55" t="s">
        <v>17</v>
      </c>
      <c r="C45" s="55" t="s">
        <v>200</v>
      </c>
      <c r="D45" s="53" t="s">
        <v>43</v>
      </c>
      <c r="E45" s="53" t="b">
        <v>0</v>
      </c>
      <c r="F45" s="53" t="s">
        <v>113</v>
      </c>
      <c r="G45" s="53" t="b">
        <v>1</v>
      </c>
      <c r="H45" s="53" t="b">
        <v>0</v>
      </c>
      <c r="I45" s="59"/>
    </row>
    <row r="46" spans="1:9" x14ac:dyDescent="0.35">
      <c r="A46" s="53">
        <v>6920130</v>
      </c>
      <c r="B46" s="55" t="s">
        <v>114</v>
      </c>
      <c r="C46" s="55" t="s">
        <v>115</v>
      </c>
      <c r="D46" s="53" t="s">
        <v>47</v>
      </c>
      <c r="E46" s="53" t="b">
        <v>1</v>
      </c>
      <c r="F46" s="53" t="s">
        <v>85</v>
      </c>
      <c r="G46" s="53" t="b">
        <v>0</v>
      </c>
      <c r="H46" s="53" t="b">
        <v>1</v>
      </c>
      <c r="I46" s="54" t="s">
        <v>146</v>
      </c>
    </row>
    <row r="47" spans="1:9" x14ac:dyDescent="0.35">
      <c r="A47" s="53">
        <v>6920708</v>
      </c>
      <c r="B47" s="55" t="s">
        <v>117</v>
      </c>
      <c r="C47" s="55" t="s">
        <v>118</v>
      </c>
      <c r="D47" s="53" t="s">
        <v>41</v>
      </c>
      <c r="E47" s="53" t="b">
        <v>0</v>
      </c>
      <c r="F47" s="53" t="s">
        <v>116</v>
      </c>
      <c r="G47" s="53" t="b">
        <v>0</v>
      </c>
      <c r="H47" s="53" t="b">
        <v>1</v>
      </c>
      <c r="I47" s="54" t="s">
        <v>146</v>
      </c>
    </row>
    <row r="48" spans="1:9" x14ac:dyDescent="0.35">
      <c r="A48" s="53">
        <v>6920010</v>
      </c>
      <c r="B48" s="55" t="s">
        <v>18</v>
      </c>
      <c r="C48" s="55" t="s">
        <v>119</v>
      </c>
      <c r="D48" s="53" t="s">
        <v>41</v>
      </c>
      <c r="E48" s="53" t="b">
        <v>0</v>
      </c>
      <c r="F48" s="53" t="s">
        <v>120</v>
      </c>
      <c r="G48" s="53" t="b">
        <v>0</v>
      </c>
      <c r="H48" s="53" t="b">
        <v>1</v>
      </c>
      <c r="I48" s="54" t="s">
        <v>171</v>
      </c>
    </row>
    <row r="49" spans="1:9" x14ac:dyDescent="0.35">
      <c r="A49" s="53">
        <v>6920241</v>
      </c>
      <c r="B49" s="55" t="s">
        <v>19</v>
      </c>
      <c r="C49" s="55" t="s">
        <v>121</v>
      </c>
      <c r="D49" s="53" t="s">
        <v>47</v>
      </c>
      <c r="E49" s="53" t="b">
        <v>1</v>
      </c>
      <c r="F49" s="53" t="s">
        <v>120</v>
      </c>
      <c r="G49" s="53" t="b">
        <v>0</v>
      </c>
      <c r="H49" s="53" t="b">
        <v>1</v>
      </c>
      <c r="I49" s="54" t="s">
        <v>171</v>
      </c>
    </row>
    <row r="50" spans="1:9" x14ac:dyDescent="0.35">
      <c r="A50" s="53">
        <v>6920243</v>
      </c>
      <c r="B50" s="55" t="s">
        <v>20</v>
      </c>
      <c r="C50" s="55" t="s">
        <v>122</v>
      </c>
      <c r="D50" s="53" t="s">
        <v>47</v>
      </c>
      <c r="E50" s="53" t="b">
        <v>1</v>
      </c>
      <c r="F50" s="53" t="s">
        <v>123</v>
      </c>
      <c r="G50" s="53" t="b">
        <v>0</v>
      </c>
      <c r="H50" s="53" t="b">
        <v>1</v>
      </c>
      <c r="I50" s="54" t="s">
        <v>171</v>
      </c>
    </row>
    <row r="51" spans="1:9" x14ac:dyDescent="0.35">
      <c r="A51" s="53">
        <v>6920325</v>
      </c>
      <c r="B51" s="55" t="s">
        <v>21</v>
      </c>
      <c r="C51" s="55" t="s">
        <v>124</v>
      </c>
      <c r="D51" s="53" t="s">
        <v>47</v>
      </c>
      <c r="E51" s="53" t="b">
        <v>1</v>
      </c>
      <c r="F51" s="53" t="s">
        <v>123</v>
      </c>
      <c r="G51" s="53" t="b">
        <v>0</v>
      </c>
      <c r="H51" s="53" t="b">
        <v>1</v>
      </c>
      <c r="I51" s="54" t="s">
        <v>171</v>
      </c>
    </row>
    <row r="52" spans="1:9" x14ac:dyDescent="0.35">
      <c r="A52" s="53">
        <v>6920743</v>
      </c>
      <c r="B52" s="55" t="s">
        <v>22</v>
      </c>
      <c r="C52" s="55" t="s">
        <v>125</v>
      </c>
      <c r="D52" s="53" t="s">
        <v>47</v>
      </c>
      <c r="E52" s="53" t="b">
        <v>0</v>
      </c>
      <c r="F52" s="53" t="s">
        <v>85</v>
      </c>
      <c r="G52" s="53" t="b">
        <v>0</v>
      </c>
      <c r="H52" s="53" t="b">
        <v>0</v>
      </c>
      <c r="I52" s="59"/>
    </row>
    <row r="53" spans="1:9" x14ac:dyDescent="0.35">
      <c r="A53" s="53">
        <v>6920560</v>
      </c>
      <c r="B53" s="55" t="s">
        <v>136</v>
      </c>
      <c r="C53" s="55" t="s">
        <v>175</v>
      </c>
      <c r="D53" s="53" t="s">
        <v>41</v>
      </c>
      <c r="E53" s="53" t="b">
        <v>0</v>
      </c>
      <c r="F53" s="53" t="s">
        <v>42</v>
      </c>
      <c r="G53" s="53" t="b">
        <v>0</v>
      </c>
      <c r="H53" s="53" t="b">
        <v>0</v>
      </c>
      <c r="I53" s="59"/>
    </row>
    <row r="54" spans="1:9" x14ac:dyDescent="0.35">
      <c r="A54" s="53">
        <v>6920207</v>
      </c>
      <c r="B54" s="55" t="s">
        <v>23</v>
      </c>
      <c r="C54" s="55" t="s">
        <v>126</v>
      </c>
      <c r="D54" s="53" t="s">
        <v>41</v>
      </c>
      <c r="E54" s="53" t="b">
        <v>0</v>
      </c>
      <c r="F54" s="53" t="s">
        <v>127</v>
      </c>
      <c r="G54" s="53" t="b">
        <v>0</v>
      </c>
      <c r="H54" s="53" t="b">
        <v>0</v>
      </c>
      <c r="I54" s="59"/>
    </row>
    <row r="55" spans="1:9" x14ac:dyDescent="0.35">
      <c r="A55" s="53">
        <v>6920065</v>
      </c>
      <c r="B55" s="55" t="s">
        <v>24</v>
      </c>
      <c r="C55" s="55" t="s">
        <v>128</v>
      </c>
      <c r="D55" s="53" t="s">
        <v>47</v>
      </c>
      <c r="E55" s="53" t="b">
        <v>1</v>
      </c>
      <c r="F55" s="53" t="s">
        <v>54</v>
      </c>
      <c r="G55" s="53" t="b">
        <v>0</v>
      </c>
      <c r="H55" s="53" t="b">
        <v>0</v>
      </c>
      <c r="I55" s="59"/>
    </row>
    <row r="56" spans="1:9" x14ac:dyDescent="0.35">
      <c r="A56" s="53">
        <v>6920380</v>
      </c>
      <c r="B56" s="55" t="s">
        <v>138</v>
      </c>
      <c r="C56" s="55" t="s">
        <v>162</v>
      </c>
      <c r="D56" s="53" t="s">
        <v>43</v>
      </c>
      <c r="E56" s="53" t="b">
        <v>1</v>
      </c>
      <c r="F56" s="53" t="s">
        <v>67</v>
      </c>
      <c r="G56" s="53" t="b">
        <v>0</v>
      </c>
      <c r="H56" s="53" t="b">
        <v>0</v>
      </c>
      <c r="I56" s="59"/>
    </row>
    <row r="57" spans="1:9" x14ac:dyDescent="0.35">
      <c r="A57" s="53">
        <v>6920070</v>
      </c>
      <c r="B57" s="55" t="s">
        <v>163</v>
      </c>
      <c r="C57" s="55" t="s">
        <v>164</v>
      </c>
      <c r="D57" s="53" t="s">
        <v>41</v>
      </c>
      <c r="E57" s="53" t="b">
        <v>0</v>
      </c>
      <c r="F57" s="53" t="s">
        <v>129</v>
      </c>
      <c r="G57" s="53" t="b">
        <v>0</v>
      </c>
      <c r="H57" s="53" t="b">
        <v>1</v>
      </c>
      <c r="I57" s="33" t="s">
        <v>137</v>
      </c>
    </row>
    <row r="58" spans="1:9" x14ac:dyDescent="0.35">
      <c r="A58" s="53">
        <v>6920242</v>
      </c>
      <c r="B58" s="55" t="s">
        <v>165</v>
      </c>
      <c r="C58" s="55" t="s">
        <v>166</v>
      </c>
      <c r="D58" s="53" t="s">
        <v>47</v>
      </c>
      <c r="E58" s="53" t="b">
        <v>1</v>
      </c>
      <c r="F58" s="53" t="s">
        <v>130</v>
      </c>
      <c r="G58" s="53" t="b">
        <v>0</v>
      </c>
      <c r="H58" s="53" t="b">
        <v>1</v>
      </c>
      <c r="I58" s="33" t="s">
        <v>137</v>
      </c>
    </row>
    <row r="59" spans="1:9" x14ac:dyDescent="0.35">
      <c r="A59" s="53">
        <v>6920610</v>
      </c>
      <c r="B59" s="55" t="s">
        <v>167</v>
      </c>
      <c r="C59" s="55" t="s">
        <v>168</v>
      </c>
      <c r="D59" s="53" t="s">
        <v>47</v>
      </c>
      <c r="E59" s="53" t="b">
        <v>1</v>
      </c>
      <c r="F59" s="53" t="s">
        <v>131</v>
      </c>
      <c r="G59" s="53" t="b">
        <v>0</v>
      </c>
      <c r="H59" s="53" t="b">
        <v>1</v>
      </c>
      <c r="I59" s="33" t="s">
        <v>137</v>
      </c>
    </row>
    <row r="60" spans="1:9" x14ac:dyDescent="0.35">
      <c r="A60" s="53">
        <v>6920612</v>
      </c>
      <c r="B60" s="55" t="s">
        <v>169</v>
      </c>
      <c r="C60" s="55" t="s">
        <v>170</v>
      </c>
      <c r="D60" s="53" t="s">
        <v>47</v>
      </c>
      <c r="E60" s="53" t="b">
        <v>0</v>
      </c>
      <c r="F60" s="53" t="s">
        <v>129</v>
      </c>
      <c r="G60" s="53" t="b">
        <v>0</v>
      </c>
      <c r="H60" s="53" t="b">
        <v>1</v>
      </c>
      <c r="I60" s="33" t="s">
        <v>137</v>
      </c>
    </row>
    <row r="61" spans="1:9" x14ac:dyDescent="0.35">
      <c r="A61" s="53">
        <v>6920140</v>
      </c>
      <c r="B61" s="55" t="s">
        <v>25</v>
      </c>
      <c r="C61" s="55" t="s">
        <v>25</v>
      </c>
      <c r="D61" s="53" t="s">
        <v>43</v>
      </c>
      <c r="E61" s="53" t="b">
        <v>1</v>
      </c>
      <c r="F61" s="53" t="s">
        <v>132</v>
      </c>
      <c r="G61" s="53" t="b">
        <v>1</v>
      </c>
      <c r="H61" s="53" t="b">
        <v>0</v>
      </c>
      <c r="I61" s="59"/>
    </row>
    <row r="62" spans="1:9" x14ac:dyDescent="0.35">
      <c r="A62" s="53">
        <v>6920270</v>
      </c>
      <c r="B62" s="55" t="s">
        <v>133</v>
      </c>
      <c r="C62" s="55" t="s">
        <v>134</v>
      </c>
      <c r="D62" s="53" t="s">
        <v>47</v>
      </c>
      <c r="E62" s="53" t="b">
        <v>0</v>
      </c>
      <c r="F62" s="53" t="s">
        <v>106</v>
      </c>
      <c r="G62" s="53" t="b">
        <v>0</v>
      </c>
      <c r="H62" s="53" t="b">
        <v>0</v>
      </c>
      <c r="I62" s="59"/>
    </row>
    <row r="63" spans="1:9" x14ac:dyDescent="0.35">
      <c r="A63" s="16" t="s">
        <v>193</v>
      </c>
      <c r="B63" s="20"/>
      <c r="C63" s="20"/>
      <c r="D63" s="49"/>
      <c r="E63" s="49"/>
      <c r="F63" s="49"/>
      <c r="G63" s="49"/>
      <c r="H63" s="49"/>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CC71D-B400-4505-953A-34A86E03E1F2}">
  <dimension ref="A1:C45"/>
  <sheetViews>
    <sheetView zoomScale="90" zoomScaleNormal="90" workbookViewId="0">
      <pane ySplit="2" topLeftCell="A3" activePane="bottomLeft" state="frozen"/>
      <selection pane="bottomLeft"/>
    </sheetView>
  </sheetViews>
  <sheetFormatPr defaultColWidth="8.8984375" defaultRowHeight="14" x14ac:dyDescent="0.3"/>
  <cols>
    <col min="1" max="1" width="19" customWidth="1"/>
    <col min="2" max="2" width="21" customWidth="1"/>
    <col min="3" max="3" width="131" customWidth="1"/>
    <col min="11" max="11" width="8.8984375" customWidth="1"/>
  </cols>
  <sheetData>
    <row r="1" spans="1:3" s="67" customFormat="1" ht="20.149999999999999" customHeight="1" x14ac:dyDescent="0.3">
      <c r="A1" s="40" t="s">
        <v>135</v>
      </c>
      <c r="B1" s="66"/>
      <c r="C1" s="66"/>
    </row>
    <row r="2" spans="1:3" ht="40" customHeight="1" x14ac:dyDescent="0.3">
      <c r="A2" s="68" t="s">
        <v>33</v>
      </c>
      <c r="B2" s="69" t="s">
        <v>203</v>
      </c>
      <c r="C2" s="68" t="s">
        <v>204</v>
      </c>
    </row>
    <row r="3" spans="1:3" ht="15.65" customHeight="1" x14ac:dyDescent="0.3">
      <c r="A3" s="65">
        <v>2025</v>
      </c>
      <c r="B3" s="61">
        <v>46105</v>
      </c>
      <c r="C3" s="62" t="s">
        <v>205</v>
      </c>
    </row>
    <row r="4" spans="1:3" ht="15.65" customHeight="1" x14ac:dyDescent="0.3">
      <c r="A4" s="65">
        <v>2025</v>
      </c>
      <c r="B4" s="61">
        <v>46104</v>
      </c>
      <c r="C4" s="85" t="s">
        <v>215</v>
      </c>
    </row>
    <row r="5" spans="1:3" s="60" customFormat="1" ht="15.65" customHeight="1" x14ac:dyDescent="0.35">
      <c r="A5" s="75">
        <v>2024</v>
      </c>
      <c r="B5" s="76">
        <v>45937</v>
      </c>
      <c r="C5" s="73" t="s">
        <v>208</v>
      </c>
    </row>
    <row r="6" spans="1:3" s="60" customFormat="1" ht="15.65" customHeight="1" x14ac:dyDescent="0.35">
      <c r="A6" s="64">
        <v>2023</v>
      </c>
      <c r="B6" s="61">
        <v>45573</v>
      </c>
      <c r="C6" s="62" t="s">
        <v>209</v>
      </c>
    </row>
    <row r="7" spans="1:3" s="60" customFormat="1" ht="30" customHeight="1" x14ac:dyDescent="0.35">
      <c r="A7" s="77">
        <v>2023</v>
      </c>
      <c r="B7" s="78">
        <v>45238</v>
      </c>
      <c r="C7" s="74" t="s">
        <v>212</v>
      </c>
    </row>
    <row r="8" spans="1:3" s="60" customFormat="1" ht="15.65" customHeight="1" x14ac:dyDescent="0.35">
      <c r="A8" s="64">
        <v>2022</v>
      </c>
      <c r="B8" s="61">
        <v>45236</v>
      </c>
      <c r="C8" s="62" t="s">
        <v>210</v>
      </c>
    </row>
    <row r="9" spans="1:3" s="60" customFormat="1" ht="30" customHeight="1" x14ac:dyDescent="0.35">
      <c r="A9" s="64">
        <v>2022</v>
      </c>
      <c r="B9" s="61">
        <v>45078</v>
      </c>
      <c r="C9" s="63" t="s">
        <v>211</v>
      </c>
    </row>
    <row r="10" spans="1:3" s="60" customFormat="1" ht="90" customHeight="1" x14ac:dyDescent="0.35">
      <c r="A10" s="64">
        <v>2022</v>
      </c>
      <c r="B10" s="61">
        <v>44562</v>
      </c>
      <c r="C10" s="63" t="s">
        <v>207</v>
      </c>
    </row>
    <row r="11" spans="1:3" s="60" customFormat="1" ht="20.149999999999999" customHeight="1" x14ac:dyDescent="0.35">
      <c r="A11" s="90" t="s">
        <v>213</v>
      </c>
      <c r="B11" s="88"/>
      <c r="C11" s="89"/>
    </row>
    <row r="12" spans="1:3" s="60" customFormat="1" ht="15.65" customHeight="1" x14ac:dyDescent="0.35">
      <c r="A12" s="86" t="s">
        <v>193</v>
      </c>
      <c r="B12" s="24"/>
      <c r="C12" s="24"/>
    </row>
    <row r="13" spans="1:3" s="60" customFormat="1" ht="15.65" customHeight="1" x14ac:dyDescent="0.35">
      <c r="A13" s="24"/>
      <c r="B13" s="24"/>
      <c r="C13" s="24"/>
    </row>
    <row r="14" spans="1:3" s="60" customFormat="1" ht="15.65" customHeight="1" x14ac:dyDescent="0.35">
      <c r="A14" s="24"/>
      <c r="B14" s="24"/>
      <c r="C14" s="24"/>
    </row>
    <row r="15" spans="1:3" s="60" customFormat="1" ht="15.65" customHeight="1" x14ac:dyDescent="0.35">
      <c r="A15" s="24"/>
      <c r="B15" s="24"/>
      <c r="C15" s="87"/>
    </row>
    <row r="16" spans="1:3" s="60" customFormat="1" ht="15.65" customHeight="1" x14ac:dyDescent="0.35">
      <c r="A16" s="24"/>
      <c r="B16" s="24"/>
      <c r="C16" s="24"/>
    </row>
    <row r="17" spans="1:3" s="60" customFormat="1" ht="15.65" customHeight="1" x14ac:dyDescent="0.35">
      <c r="A17" s="24"/>
      <c r="B17" s="24"/>
      <c r="C17" s="24"/>
    </row>
    <row r="18" spans="1:3" s="60" customFormat="1" ht="15.65" customHeight="1" x14ac:dyDescent="0.35">
      <c r="A18" s="24"/>
      <c r="B18" s="24"/>
      <c r="C18" s="24"/>
    </row>
    <row r="19" spans="1:3" s="60" customFormat="1" ht="15.65" customHeight="1" x14ac:dyDescent="0.35">
      <c r="A19" s="24"/>
      <c r="B19" s="24"/>
      <c r="C19" s="24"/>
    </row>
    <row r="20" spans="1:3" s="60" customFormat="1" ht="15.65" customHeight="1" x14ac:dyDescent="0.35">
      <c r="A20"/>
      <c r="B20"/>
      <c r="C20"/>
    </row>
    <row r="21" spans="1:3" s="60" customFormat="1" ht="15.65" customHeight="1" x14ac:dyDescent="0.35">
      <c r="A21"/>
      <c r="B21"/>
      <c r="C21"/>
    </row>
    <row r="22" spans="1:3" s="60" customFormat="1" ht="15.65" customHeight="1" x14ac:dyDescent="0.35">
      <c r="A22"/>
      <c r="B22"/>
      <c r="C22"/>
    </row>
    <row r="23" spans="1:3" s="60" customFormat="1" ht="15.65" customHeight="1" x14ac:dyDescent="0.35">
      <c r="A23"/>
      <c r="B23"/>
      <c r="C23"/>
    </row>
    <row r="24" spans="1:3" s="60" customFormat="1" ht="15.65" customHeight="1" x14ac:dyDescent="0.35">
      <c r="A24"/>
      <c r="B24"/>
      <c r="C24"/>
    </row>
    <row r="25" spans="1:3" s="60" customFormat="1" ht="15.65" customHeight="1" x14ac:dyDescent="0.35">
      <c r="A25"/>
      <c r="B25"/>
      <c r="C25"/>
    </row>
    <row r="26" spans="1:3" s="60" customFormat="1" ht="15.65" customHeight="1" x14ac:dyDescent="0.35">
      <c r="A26"/>
      <c r="B26"/>
      <c r="C26"/>
    </row>
    <row r="27" spans="1:3" s="60" customFormat="1" ht="15.5" x14ac:dyDescent="0.35">
      <c r="A27"/>
      <c r="B27"/>
      <c r="C27"/>
    </row>
    <row r="28" spans="1:3" ht="20.149999999999999" customHeight="1" x14ac:dyDescent="0.3"/>
    <row r="38" ht="16.5" customHeight="1" x14ac:dyDescent="0.3"/>
    <row r="39" ht="16.5" customHeight="1" x14ac:dyDescent="0.3"/>
    <row r="40" ht="16.5" customHeight="1" x14ac:dyDescent="0.3"/>
    <row r="41" ht="16.5" customHeight="1" x14ac:dyDescent="0.3"/>
    <row r="42" ht="16.5" customHeight="1" x14ac:dyDescent="0.3"/>
    <row r="43" ht="16.5" customHeight="1" x14ac:dyDescent="0.3"/>
    <row r="45" ht="16.5" customHeight="1" x14ac:dyDescent="0.3"/>
  </sheetData>
  <phoneticPr fontId="1"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https://stage.oregon.gov/oha/HPA/ANALYTICS/HospitalReporting/Community%20Benefit%20Minimum%20Spending%20Floor%20Dataset.xlsx</Url>
      <Description>Community Benefit Minimum Spending Floor Dataset.xlsx</Description>
    </URL>
    <Update xmlns="11829f7a-960b-49ba-b1eb-84e05c3364b4" xsi:nil="true"/>
    <DType xmlns="11829f7a-960b-49ba-b1eb-84e05c3364b4" xsi:nil="true"/>
    <Category xmlns="11829f7a-960b-49ba-b1eb-84e05c3364b4">Datasets</Category>
    <Meta_x0020_Keywords xmlns="11829f7a-960b-49ba-b1eb-84e05c3364b4" xsi:nil="true"/>
    <Year xmlns="11829f7a-960b-49ba-b1eb-84e05c3364b4">2025</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E3687097-7312-4D7C-823E-C01A3B8AC100}"/>
</file>

<file path=customXml/itemProps2.xml><?xml version="1.0" encoding="utf-8"?>
<ds:datastoreItem xmlns:ds="http://schemas.openxmlformats.org/officeDocument/2006/customXml" ds:itemID="{2ABD666D-1B94-446D-936B-A6C518594505}"/>
</file>

<file path=customXml/itemProps3.xml><?xml version="1.0" encoding="utf-8"?>
<ds:datastoreItem xmlns:ds="http://schemas.openxmlformats.org/officeDocument/2006/customXml" ds:itemID="{FDDBEA46-C444-4D6C-9F99-A641D7B5459B}"/>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Pivot Table</vt:lpstr>
      <vt:lpstr>Data</vt:lpstr>
      <vt:lpstr>Hospital Information</vt:lpstr>
      <vt:lpstr>Release Notes</vt:lpstr>
      <vt:lpstr>'Hospital Information'!Print_Area</vt:lpstr>
      <vt:lpstr>Instructions!Print_Area</vt:lpstr>
      <vt:lpstr>'Release 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Benefit Minimum Spending Floor Dataset.xlsx</dc:title>
  <dc:creator>Rachel Higgins (she/her)</dc:creator>
  <cp:lastModifiedBy>Rachel Higgins</cp:lastModifiedBy>
  <dcterms:created xsi:type="dcterms:W3CDTF">2023-10-12T19:43:56Z</dcterms:created>
  <dcterms:modified xsi:type="dcterms:W3CDTF">2026-04-01T20:02:46Z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2023-10-18T16:21:25Z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223c0f21-1b4b-4ff9-b832-56ce49daafbe</vt:lpwstr>
  </property>
  <property fmtid="{D5CDD505-2E9C-101B-9397-08002B2CF9AE}" pid="8" name="MSIP_Label_ebdd6eeb-0dd0-4927-947e-a759f08fcf55_ContentBits">
    <vt:lpwstr>0</vt:lpwstr>
  </property>
  <property fmtid="{D5CDD505-2E9C-101B-9397-08002B2CF9AE}" pid="9" name="ContentTypeId">
    <vt:lpwstr>0x0101004EB0F572C1C93144B664F98C52A945E4</vt:lpwstr>
  </property>
  <property fmtid="{D5CDD505-2E9C-101B-9397-08002B2CF9AE}" pid="10" name="WorkflowChangePath">
    <vt:lpwstr>925215f5-828f-4fe0-a372-d36dd1ddd0c5,3;</vt:lpwstr>
  </property>
</Properties>
</file>