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Billing Rate Admin\Training\Strategic Initiative BR Training Modules - Working Products, Research, other\FINAL TEMPLATES &amp; EXAMPLES - POSTED TO WEB\templates\"/>
    </mc:Choice>
  </mc:AlternateContent>
  <xr:revisionPtr revIDLastSave="0" documentId="13_ncr:1_{5910EB70-13D8-4952-8AC2-A0BB37B7CD23}" xr6:coauthVersionLast="47" xr6:coauthVersionMax="47" xr10:uidLastSave="{00000000-0000-0000-0000-000000000000}"/>
  <bookViews>
    <workbookView xWindow="13290" yWindow="2010" windowWidth="12915" windowHeight="12405" xr2:uid="{00000000-000D-0000-FFFF-FFFF00000000}"/>
  </bookViews>
  <sheets>
    <sheet name="ICRSchedule-template" sheetId="2" r:id="rId1"/>
  </sheets>
  <definedNames>
    <definedName name="_xlnm.Print_Area" localSheetId="0">'ICRSchedule-template'!$A$1:$L$77</definedName>
    <definedName name="_xlnm.Print_Titles" localSheetId="0">'ICRSchedule-template'!$1:$3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2" l="1"/>
  <c r="I24" i="2" l="1"/>
  <c r="I29" i="2" l="1"/>
  <c r="I23" i="2"/>
  <c r="I39" i="2"/>
  <c r="I38" i="2"/>
  <c r="I37" i="2"/>
  <c r="I36" i="2"/>
  <c r="I35" i="2"/>
  <c r="I33" i="2"/>
  <c r="I32" i="2"/>
  <c r="I31" i="2"/>
  <c r="I30" i="2"/>
  <c r="I28" i="2"/>
  <c r="I27" i="2"/>
  <c r="I26" i="2"/>
  <c r="I25" i="2"/>
  <c r="I22" i="2"/>
  <c r="I21" i="2"/>
  <c r="I7" i="2"/>
  <c r="I40" i="2" l="1"/>
  <c r="I17" i="2"/>
  <c r="I15" i="2"/>
  <c r="I11" i="2"/>
  <c r="I12" i="2"/>
  <c r="I13" i="2"/>
  <c r="I16" i="2" l="1"/>
  <c r="F41" i="2"/>
  <c r="D41" i="2"/>
  <c r="K34" i="2"/>
  <c r="I14" i="2" l="1"/>
  <c r="D43" i="2"/>
  <c r="D45" i="2" s="1"/>
  <c r="K22" i="2"/>
  <c r="I18" i="2"/>
  <c r="K40" i="2"/>
  <c r="K36" i="2"/>
  <c r="K33" i="2"/>
  <c r="K26" i="2"/>
  <c r="K31" i="2"/>
  <c r="K24" i="2"/>
  <c r="K14" i="2"/>
  <c r="K21" i="2"/>
  <c r="K17" i="2"/>
  <c r="K28" i="2"/>
  <c r="K37" i="2"/>
  <c r="K29" i="2"/>
  <c r="K13" i="2"/>
  <c r="K30" i="2"/>
  <c r="F43" i="2"/>
  <c r="K25" i="2"/>
  <c r="K11" i="2"/>
  <c r="K23" i="2"/>
  <c r="K38" i="2"/>
  <c r="K15" i="2"/>
  <c r="K12" i="2"/>
  <c r="K16" i="2"/>
  <c r="K27" i="2"/>
  <c r="K35" i="2"/>
  <c r="K39" i="2"/>
  <c r="K32" i="2"/>
  <c r="K7" i="2"/>
  <c r="F45" i="2" l="1"/>
  <c r="K41" i="2"/>
  <c r="K18" i="2"/>
  <c r="I41" i="2"/>
  <c r="I43" i="2" s="1"/>
  <c r="I45" i="2" s="1"/>
  <c r="K43" i="2" l="1"/>
</calcChain>
</file>

<file path=xl/sharedStrings.xml><?xml version="1.0" encoding="utf-8"?>
<sst xmlns="http://schemas.openxmlformats.org/spreadsheetml/2006/main" count="94" uniqueCount="81">
  <si>
    <t>Indirect Cost Rate Schedule</t>
  </si>
  <si>
    <t xml:space="preserve"> </t>
  </si>
  <si>
    <t>Description</t>
  </si>
  <si>
    <t>Financial Statement Amount</t>
  </si>
  <si>
    <t>Ref.</t>
  </si>
  <si>
    <t xml:space="preserve">Accepted Amount </t>
  </si>
  <si>
    <t>%</t>
  </si>
  <si>
    <t>Direct Labor</t>
  </si>
  <si>
    <t>Indirect Costs:</t>
  </si>
  <si>
    <t>Fringe Benefits</t>
  </si>
  <si>
    <t>Vacation Pay</t>
  </si>
  <si>
    <t>Sick Pay</t>
  </si>
  <si>
    <t>Holiday Pay</t>
  </si>
  <si>
    <t>6500, 6600</t>
  </si>
  <si>
    <t>Incentive Bonus</t>
  </si>
  <si>
    <t>N</t>
  </si>
  <si>
    <t>Payroll Taxes</t>
  </si>
  <si>
    <t>O</t>
  </si>
  <si>
    <t>Health Insurance</t>
  </si>
  <si>
    <t>Workers' Comp. Insurance</t>
  </si>
  <si>
    <t>Total Fringe Benefits</t>
  </si>
  <si>
    <t>General Overhead</t>
  </si>
  <si>
    <t>Administrative Labor</t>
  </si>
  <si>
    <t>A</t>
  </si>
  <si>
    <t>Labor Variance (Uncomp OT)</t>
  </si>
  <si>
    <t>Advertising</t>
  </si>
  <si>
    <t>B</t>
  </si>
  <si>
    <t>7200, 7210</t>
  </si>
  <si>
    <t>Automobile</t>
  </si>
  <si>
    <t>C</t>
  </si>
  <si>
    <t>Computer</t>
  </si>
  <si>
    <t>7610, 7620</t>
  </si>
  <si>
    <t>Dues &amp; Subscriptions</t>
  </si>
  <si>
    <t>D</t>
  </si>
  <si>
    <t>Employee Training</t>
  </si>
  <si>
    <t>7920, 7930</t>
  </si>
  <si>
    <t>Insurance</t>
  </si>
  <si>
    <t>E</t>
  </si>
  <si>
    <t>8210, 8220</t>
  </si>
  <si>
    <t>Professional Fees</t>
  </si>
  <si>
    <t>F</t>
  </si>
  <si>
    <t xml:space="preserve">Depreciation </t>
  </si>
  <si>
    <t>Rent</t>
  </si>
  <si>
    <t>Supplies &amp; Miscellaneous</t>
  </si>
  <si>
    <t>Contribution</t>
  </si>
  <si>
    <t>G</t>
  </si>
  <si>
    <t>Bad Debt</t>
  </si>
  <si>
    <t>P</t>
  </si>
  <si>
    <t>Tax &amp; Licenses</t>
  </si>
  <si>
    <t>Telephone</t>
  </si>
  <si>
    <t>8800, 8810</t>
  </si>
  <si>
    <t>Travel</t>
  </si>
  <si>
    <t>H</t>
  </si>
  <si>
    <t>Utilities</t>
  </si>
  <si>
    <t>Interest Expense</t>
  </si>
  <si>
    <t>L</t>
  </si>
  <si>
    <t>Federal Income Tax</t>
  </si>
  <si>
    <t>M</t>
  </si>
  <si>
    <t>Total General Overhead</t>
  </si>
  <si>
    <t>Total Indirect Costs &amp; Overhead</t>
  </si>
  <si>
    <t>Indirect Cost Rate</t>
  </si>
  <si>
    <t>References</t>
  </si>
  <si>
    <t>Adjustment for Advertising and Public relations labor unallowable per 48 CFR 31.205-1.</t>
  </si>
  <si>
    <t>Adjustment to Public Relations associated expenses unallowable per 48 CFR 31.205-1 and 31.205-38</t>
  </si>
  <si>
    <t>Adjustment to Automobile for inadequate supporting documentation unallowable per 48 CFR 31.201-2(d)</t>
  </si>
  <si>
    <t>Adjustment for costs of memberships in civic and community organization unallowable per 48 CFR 31.205-1(f)(7).</t>
  </si>
  <si>
    <t>Adjustment for key person life insurance unallowable per 48 CFR 31.205-19(e)(2)(v)</t>
  </si>
  <si>
    <t>Adjustment for legal costs in relation to litigation unallowable per 48 CFR 31.205-47(f)(5)</t>
  </si>
  <si>
    <t>Adjustment for Contributions unallowable per 48 CFR 31.205-8</t>
  </si>
  <si>
    <t>Adjustment to travel for costs in excess of federal travel regulation unallowable per 48 CFR 31.205-46(a)(2)</t>
  </si>
  <si>
    <t>Adjustment for Interest unallowable per 48 CFR 31.205-20</t>
  </si>
  <si>
    <t>Adjustment for unallowable federal taxes per 48 CFR 31.205-41</t>
  </si>
  <si>
    <t>Adjustment for Bonus payments unsupported and not performance based unallowable per 48 CFR 31.205-6</t>
  </si>
  <si>
    <t>Directly associated cost adjustment for unallowable advertising andpublic relations labor per 48 CFR 31.201-6(a)</t>
  </si>
  <si>
    <t>Adjustment for all bad debts unallowable per 48 CFR 31.205-3</t>
  </si>
  <si>
    <t>7100, 7110</t>
  </si>
  <si>
    <t>Chart of Account Ref.</t>
  </si>
  <si>
    <t>[Insert Company Name]</t>
  </si>
  <si>
    <t>For the Year Ended MM/DD/YYYY</t>
  </si>
  <si>
    <t>FAR Adjustments:</t>
  </si>
  <si>
    <t>FAR (Unallowable Expense) Adj.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</si>
</sst>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3" formatCode="_(* #,##0.00_);_(* \(#,##0.00\);_(* &quot;-&quot;??_);_(@_)"/>
    <numFmt numFmtId="164" formatCode="&quot;$&quot;#,##0"/>
    <numFmt numFmtId="165" formatCode="_(* #,##0_);_(* \(#,##0\);_(* &quot;-&quot;??_);_(@_)"/>
  </numFmts>
  <fonts count="7" x14ac:knownFonts="1">
    <font>
      <sz val="11"/>
      <color theme="1"/>
      <name val="Calibri"/>
      <family val="2"/>
      <scheme val="minor"/>
    </font>
    <font>
      <sz val="10"/>
      <name val="Times New Roman"/>
      <family val="1"/>
    </font>
    <font>
      <sz val="12"/>
      <name val="Times New Roman"/>
      <family val="1"/>
    </font>
    <font>
      <b/>
      <sz val="12"/>
      <name val="Times New Roman"/>
      <family val="1"/>
    </font>
    <font>
      <b/>
      <i/>
      <sz val="12"/>
      <name val="Times New Roman"/>
      <family val="1"/>
    </font>
    <font>
      <sz val="14"/>
      <name val="Times New Roman"/>
      <family val="1"/>
    </font>
    <font>
      <b/>
      <sz val="14"/>
      <name val="Times New Roman"/>
      <family val="1"/>
    </font>
  </fonts>
  <fills count="2">
    <fill>
      <patternFill patternType="none"/>
    </fill>
    <fill>
      <patternFill patternType="gray125"/>
    </fill>
  </fills>
  <borders count="4">
    <border>
      <left/>
      <right/>
      <top/>
      <bottom/>
      <diagonal/>
    </border>
    <border>
      <left/>
      <right/>
      <top/>
      <bottom style="double">
        <color indexed="64"/>
      </bottom>
      <diagonal/>
    </border>
    <border>
      <left/>
      <right/>
      <top style="thin">
        <color indexed="64"/>
      </top>
      <bottom style="thin">
        <color indexed="64"/>
      </bottom>
      <diagonal/>
    </border>
    <border>
      <left/>
      <right/>
      <top/>
      <bottom style="medium">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43">
    <xf numFmtId="0" fontId="0" fillId="0" borderId="0" xfId="0"/>
    <xf numFmtId="49" fontId="2" fillId="0" borderId="0" xfId="1" applyNumberFormat="1" applyFont="1" applyAlignment="1">
      <alignment horizontal="right"/>
    </xf>
    <xf numFmtId="0" fontId="2" fillId="0" borderId="0" xfId="1" applyFont="1"/>
    <xf numFmtId="10" fontId="2" fillId="0" borderId="0" xfId="1" applyNumberFormat="1" applyFont="1"/>
    <xf numFmtId="37" fontId="2" fillId="0" borderId="0" xfId="1" applyNumberFormat="1" applyFont="1"/>
    <xf numFmtId="49" fontId="2" fillId="0" borderId="0" xfId="1" applyNumberFormat="1" applyFont="1" applyAlignment="1">
      <alignment horizontal="center"/>
    </xf>
    <xf numFmtId="37" fontId="2" fillId="0" borderId="0" xfId="1" applyNumberFormat="1" applyFont="1" applyAlignment="1">
      <alignment horizontal="center"/>
    </xf>
    <xf numFmtId="0" fontId="3" fillId="0" borderId="0" xfId="1" applyFont="1"/>
    <xf numFmtId="37" fontId="3" fillId="0" borderId="0" xfId="1" applyNumberFormat="1" applyFont="1"/>
    <xf numFmtId="10" fontId="3" fillId="0" borderId="0" xfId="1" applyNumberFormat="1" applyFont="1"/>
    <xf numFmtId="49" fontId="3" fillId="0" borderId="0" xfId="1" applyNumberFormat="1" applyFont="1" applyAlignment="1">
      <alignment horizontal="left"/>
    </xf>
    <xf numFmtId="10" fontId="3" fillId="0" borderId="1" xfId="1" applyNumberFormat="1" applyFont="1" applyBorder="1"/>
    <xf numFmtId="164" fontId="2" fillId="0" borderId="0" xfId="1" applyNumberFormat="1" applyFont="1"/>
    <xf numFmtId="10" fontId="2" fillId="0" borderId="2" xfId="1" applyNumberFormat="1" applyFont="1" applyBorder="1"/>
    <xf numFmtId="5" fontId="2" fillId="0" borderId="2" xfId="1" applyNumberFormat="1" applyFont="1" applyBorder="1"/>
    <xf numFmtId="5" fontId="2" fillId="0" borderId="0" xfId="1" applyNumberFormat="1" applyFont="1"/>
    <xf numFmtId="3" fontId="2" fillId="0" borderId="0" xfId="1" applyNumberFormat="1" applyFont="1" applyAlignment="1">
      <alignment wrapText="1"/>
    </xf>
    <xf numFmtId="37" fontId="2" fillId="0" borderId="0" xfId="1" applyNumberFormat="1" applyFont="1" applyAlignment="1">
      <alignment horizontal="center" wrapText="1"/>
    </xf>
    <xf numFmtId="37" fontId="2" fillId="0" borderId="0" xfId="1" applyNumberFormat="1" applyFont="1" applyAlignment="1">
      <alignment wrapText="1"/>
    </xf>
    <xf numFmtId="49" fontId="3" fillId="0" borderId="0" xfId="1" applyNumberFormat="1" applyFont="1" applyAlignment="1">
      <alignment horizontal="right"/>
    </xf>
    <xf numFmtId="164" fontId="2" fillId="0" borderId="0" xfId="1" applyNumberFormat="1" applyFont="1" applyAlignment="1">
      <alignment wrapText="1"/>
    </xf>
    <xf numFmtId="5" fontId="2" fillId="0" borderId="0" xfId="1" applyNumberFormat="1" applyFont="1" applyAlignment="1">
      <alignment horizontal="center"/>
    </xf>
    <xf numFmtId="5" fontId="2" fillId="0" borderId="0" xfId="1" applyNumberFormat="1" applyFont="1" applyAlignment="1">
      <alignment wrapText="1"/>
    </xf>
    <xf numFmtId="165" fontId="2" fillId="0" borderId="0" xfId="2" applyNumberFormat="1" applyFont="1" applyFill="1" applyAlignment="1">
      <alignment horizontal="right"/>
    </xf>
    <xf numFmtId="5" fontId="2" fillId="0" borderId="0" xfId="1" applyNumberFormat="1" applyFont="1" applyAlignment="1">
      <alignment horizontal="center" wrapText="1"/>
    </xf>
    <xf numFmtId="165" fontId="2" fillId="0" borderId="0" xfId="2" applyNumberFormat="1" applyFont="1" applyFill="1"/>
    <xf numFmtId="10" fontId="2" fillId="0" borderId="0" xfId="1" applyNumberFormat="1" applyFont="1" applyAlignment="1">
      <alignment horizontal="center"/>
    </xf>
    <xf numFmtId="5" fontId="2" fillId="0" borderId="1" xfId="1" applyNumberFormat="1" applyFont="1" applyBorder="1"/>
    <xf numFmtId="37" fontId="3" fillId="0" borderId="0" xfId="1" applyNumberFormat="1" applyFont="1" applyAlignment="1">
      <alignment horizontal="center" wrapText="1"/>
    </xf>
    <xf numFmtId="10" fontId="3" fillId="0" borderId="3" xfId="1" applyNumberFormat="1" applyFont="1" applyBorder="1" applyAlignment="1">
      <alignment horizontal="center"/>
    </xf>
    <xf numFmtId="0" fontId="3" fillId="0" borderId="3" xfId="1" applyFont="1" applyBorder="1" applyAlignment="1">
      <alignment horizontal="center"/>
    </xf>
    <xf numFmtId="0" fontId="3" fillId="0" borderId="3" xfId="1" applyFont="1" applyBorder="1" applyAlignment="1">
      <alignment horizontal="center" wrapText="1"/>
    </xf>
    <xf numFmtId="49" fontId="2" fillId="0" borderId="3" xfId="1" applyNumberFormat="1" applyFont="1" applyBorder="1" applyAlignment="1">
      <alignment horizontal="right"/>
    </xf>
    <xf numFmtId="0" fontId="3" fillId="0" borderId="0" xfId="1" applyFont="1" applyAlignment="1">
      <alignment horizontal="center"/>
    </xf>
    <xf numFmtId="0" fontId="5" fillId="0" borderId="0" xfId="1" applyFont="1"/>
    <xf numFmtId="0" fontId="4" fillId="0" borderId="0" xfId="1" applyFont="1" applyAlignment="1">
      <alignment horizontal="center"/>
    </xf>
    <xf numFmtId="0" fontId="5" fillId="0" borderId="0" xfId="1" applyFont="1" applyAlignment="1">
      <alignment horizontal="right"/>
    </xf>
    <xf numFmtId="0" fontId="2" fillId="0" borderId="0" xfId="1" applyFont="1" applyAlignment="1">
      <alignment horizontal="right"/>
    </xf>
    <xf numFmtId="37" fontId="2" fillId="0" borderId="0" xfId="1" applyNumberFormat="1" applyFont="1" applyAlignment="1">
      <alignment horizontal="right"/>
    </xf>
    <xf numFmtId="0" fontId="0" fillId="0" borderId="0" xfId="0" applyAlignment="1">
      <alignment horizontal="right"/>
    </xf>
    <xf numFmtId="0" fontId="3" fillId="0" borderId="3" xfId="1" applyFont="1" applyBorder="1" applyAlignment="1">
      <alignment horizontal="right" wrapText="1"/>
    </xf>
    <xf numFmtId="0" fontId="2" fillId="0" borderId="0" xfId="1" applyFont="1" applyAlignment="1">
      <alignment horizontal="left" vertical="top" wrapText="1"/>
    </xf>
    <xf numFmtId="49" fontId="6" fillId="0" borderId="0" xfId="1" applyNumberFormat="1" applyFont="1" applyAlignment="1">
      <alignment horizontal="center"/>
    </xf>
  </cellXfs>
  <cellStyles count="3">
    <cellStyle name="Comma 2" xfId="2" xr:uid="{00000000-0005-0000-0000-000000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158752</xdr:colOff>
      <xdr:row>64</xdr:row>
      <xdr:rowOff>5443</xdr:rowOff>
    </xdr:from>
    <xdr:to>
      <xdr:col>11</xdr:col>
      <xdr:colOff>47625</xdr:colOff>
      <xdr:row>76</xdr:row>
      <xdr:rowOff>81642</xdr:rowOff>
    </xdr:to>
    <xdr:sp macro="" textlink="">
      <xdr:nvSpPr>
        <xdr:cNvPr id="6" name="TextBox 5">
          <a:extLst>
            <a:ext uri="{FF2B5EF4-FFF2-40B4-BE49-F238E27FC236}">
              <a16:creationId xmlns:a16="http://schemas.microsoft.com/office/drawing/2014/main" id="{2E005AF6-CC05-4694-99A7-E18EADCC68FF}"/>
            </a:ext>
          </a:extLst>
        </xdr:cNvPr>
        <xdr:cNvSpPr txBox="1"/>
      </xdr:nvSpPr>
      <xdr:spPr>
        <a:xfrm>
          <a:off x="158752" y="13367657"/>
          <a:ext cx="7849052" cy="252548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a:t>
          </a:r>
          <a:r>
            <a:rPr lang="en-US" sz="1100" b="1" baseline="0"/>
            <a:t>  </a:t>
          </a:r>
          <a:r>
            <a:rPr lang="en-US" sz="1100" b="1" i="1" baseline="0">
              <a:solidFill>
                <a:schemeClr val="dk1"/>
              </a:solidFill>
              <a:effectLst/>
              <a:latin typeface="+mn-lt"/>
              <a:ea typeface="+mn-ea"/>
              <a:cs typeface="+mn-cs"/>
            </a:rPr>
            <a:t>This is just an example of the format.</a:t>
          </a:r>
          <a:endParaRPr lang="en-US" sz="1100" b="1" i="1" baseline="0"/>
        </a:p>
        <a:p>
          <a:endParaRPr lang="en-US" sz="1100" baseline="0"/>
        </a:p>
        <a:p>
          <a:r>
            <a:rPr lang="en-US" sz="1100" baseline="0"/>
            <a:t>1.  Your Financial Statement Account titles will likely differ.  Please map the Financial Statement Amount titles to your trial balance and/or financials whatever level of detail makes the most sense (generally more detail is better).  Add rows and copy formulas.  Also ensure your Financial Statement Amount column ties to your trial balance/Financial Statements.</a:t>
          </a:r>
        </a:p>
        <a:p>
          <a:endParaRPr lang="en-US" sz="1100" baseline="0"/>
        </a:p>
        <a:p>
          <a:r>
            <a:rPr lang="en-US" sz="1100"/>
            <a:t>2.  Please update</a:t>
          </a:r>
          <a:r>
            <a:rPr lang="en-US" sz="1100" baseline="0"/>
            <a:t> and only use FAR references based on your firm's information.  (For example; if you only have three adjustments you would have reference letters A, B, &amp; C listed with the appropriate verbiage/FAR reference)</a:t>
          </a:r>
        </a:p>
        <a:p>
          <a:endParaRPr lang="en-US" sz="1100" baseline="0"/>
        </a:p>
        <a:p>
          <a:r>
            <a:rPr lang="en-US" sz="1100" baseline="0"/>
            <a:t>3.  Your chart of accounts will likely differ in the chronological order of accounts.  Account numbers are shown here for demonstration purposes only.  Account numbers are not required to be listed on the ICR schedule.</a:t>
          </a:r>
        </a:p>
        <a:p>
          <a:endParaRPr lang="en-US" sz="1100" baseline="0"/>
        </a:p>
        <a:p>
          <a:r>
            <a:rPr lang="en-US" sz="1100" baseline="0"/>
            <a:t>4. </a:t>
          </a:r>
          <a:r>
            <a:rPr lang="en-US" sz="1100" b="0" i="0" baseline="0">
              <a:solidFill>
                <a:schemeClr val="dk1"/>
              </a:solidFill>
              <a:effectLst/>
              <a:latin typeface="+mn-lt"/>
              <a:ea typeface="+mn-ea"/>
              <a:cs typeface="+mn-cs"/>
            </a:rPr>
            <a:t>Adjustment references, accounts, and values are shown here as an example that relate to ODOT's example/template financial statements.  The values you input will vary based on your company's actual expenditures.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B148B-DC9E-447B-A852-E4AA75096B54}">
  <sheetPr>
    <pageSetUpPr fitToPage="1"/>
  </sheetPr>
  <dimension ref="A1:L121"/>
  <sheetViews>
    <sheetView tabSelected="1" zoomScale="70" zoomScaleNormal="70" workbookViewId="0">
      <selection activeCell="B1" sqref="B1:K1"/>
    </sheetView>
  </sheetViews>
  <sheetFormatPr defaultRowHeight="15" x14ac:dyDescent="0.25"/>
  <cols>
    <col min="1" max="1" width="12.28515625" style="39" customWidth="1"/>
    <col min="2" max="2" width="3" customWidth="1"/>
    <col min="3" max="3" width="29" customWidth="1"/>
    <col min="4" max="4" width="16.140625" customWidth="1"/>
    <col min="5" max="5" width="0.85546875" customWidth="1"/>
    <col min="6" max="6" width="17.5703125" customWidth="1"/>
    <col min="7" max="7" width="0.85546875" customWidth="1"/>
    <col min="8" max="8" width="7.140625" bestFit="1" customWidth="1"/>
    <col min="9" max="9" width="19.28515625" customWidth="1"/>
    <col min="10" max="10" width="1.140625" customWidth="1"/>
    <col min="11" max="11" width="12" customWidth="1"/>
    <col min="12" max="12" width="3.140625" customWidth="1"/>
  </cols>
  <sheetData>
    <row r="1" spans="1:11" s="34" customFormat="1" ht="19.5" customHeight="1" x14ac:dyDescent="0.3">
      <c r="A1" s="36"/>
      <c r="B1" s="42" t="s">
        <v>77</v>
      </c>
      <c r="C1" s="42"/>
      <c r="D1" s="42"/>
      <c r="E1" s="42"/>
      <c r="F1" s="42"/>
      <c r="G1" s="42"/>
      <c r="H1" s="42"/>
      <c r="I1" s="42"/>
      <c r="J1" s="42"/>
      <c r="K1" s="42"/>
    </row>
    <row r="2" spans="1:11" s="34" customFormat="1" ht="18.75" customHeight="1" x14ac:dyDescent="0.3">
      <c r="A2" s="36"/>
      <c r="B2" s="42" t="s">
        <v>0</v>
      </c>
      <c r="C2" s="42"/>
      <c r="D2" s="42"/>
      <c r="E2" s="42"/>
      <c r="F2" s="42"/>
      <c r="G2" s="42"/>
      <c r="H2" s="42"/>
      <c r="I2" s="42"/>
      <c r="J2" s="42"/>
      <c r="K2" s="42"/>
    </row>
    <row r="3" spans="1:11" s="34" customFormat="1" ht="18" customHeight="1" x14ac:dyDescent="0.3">
      <c r="A3" s="36"/>
      <c r="B3" s="42" t="s">
        <v>78</v>
      </c>
      <c r="C3" s="42"/>
      <c r="D3" s="42"/>
      <c r="E3" s="42"/>
      <c r="F3" s="42"/>
      <c r="G3" s="42"/>
      <c r="H3" s="42"/>
      <c r="I3" s="42"/>
      <c r="J3" s="42"/>
      <c r="K3" s="42"/>
    </row>
    <row r="4" spans="1:11" s="2" customFormat="1" ht="7.5" customHeight="1" x14ac:dyDescent="0.25">
      <c r="A4" s="37"/>
      <c r="B4" s="1"/>
      <c r="C4" s="33"/>
      <c r="D4" s="33"/>
      <c r="E4" s="33"/>
      <c r="F4" s="33" t="s">
        <v>1</v>
      </c>
      <c r="G4" s="33"/>
      <c r="H4" s="33"/>
      <c r="I4" s="33"/>
      <c r="J4" s="33"/>
      <c r="K4" s="33"/>
    </row>
    <row r="5" spans="1:11" s="2" customFormat="1" ht="48.75" customHeight="1" thickBot="1" x14ac:dyDescent="0.3">
      <c r="A5" s="40" t="s">
        <v>76</v>
      </c>
      <c r="B5" s="32"/>
      <c r="C5" s="30" t="s">
        <v>2</v>
      </c>
      <c r="D5" s="31" t="s">
        <v>3</v>
      </c>
      <c r="E5" s="31"/>
      <c r="F5" s="31" t="s">
        <v>80</v>
      </c>
      <c r="G5" s="30"/>
      <c r="H5" s="30" t="s">
        <v>4</v>
      </c>
      <c r="I5" s="31" t="s">
        <v>5</v>
      </c>
      <c r="J5" s="30"/>
      <c r="K5" s="29" t="s">
        <v>6</v>
      </c>
    </row>
    <row r="6" spans="1:11" s="2" customFormat="1" ht="15.75" x14ac:dyDescent="0.25">
      <c r="A6" s="37"/>
      <c r="B6" s="1"/>
      <c r="D6" s="6"/>
      <c r="E6" s="6"/>
      <c r="F6" s="18"/>
      <c r="G6" s="18"/>
      <c r="H6" s="17"/>
      <c r="I6" s="28"/>
      <c r="J6" s="18"/>
      <c r="K6" s="26"/>
    </row>
    <row r="7" spans="1:11" s="2" customFormat="1" ht="16.5" thickBot="1" x14ac:dyDescent="0.3">
      <c r="A7" s="37">
        <v>5010</v>
      </c>
      <c r="B7" s="10" t="s">
        <v>7</v>
      </c>
      <c r="C7" s="7"/>
      <c r="D7" s="27">
        <v>356436</v>
      </c>
      <c r="E7" s="15"/>
      <c r="F7" s="15"/>
      <c r="G7" s="22"/>
      <c r="H7" s="24"/>
      <c r="I7" s="27">
        <f>D7+F7</f>
        <v>356436</v>
      </c>
      <c r="J7" s="20"/>
      <c r="K7" s="3">
        <f>I7/I7</f>
        <v>1</v>
      </c>
    </row>
    <row r="8" spans="1:11" s="2" customFormat="1" ht="16.5" thickTop="1" x14ac:dyDescent="0.25">
      <c r="A8" s="37"/>
      <c r="B8" s="1"/>
      <c r="D8" s="21"/>
      <c r="E8" s="21"/>
      <c r="F8" s="22"/>
      <c r="G8" s="22"/>
      <c r="H8" s="24"/>
      <c r="I8" s="22"/>
      <c r="J8" s="18"/>
      <c r="K8" s="26"/>
    </row>
    <row r="9" spans="1:11" s="2" customFormat="1" ht="15.75" x14ac:dyDescent="0.25">
      <c r="A9" s="37"/>
      <c r="B9" s="10" t="s">
        <v>8</v>
      </c>
      <c r="D9" s="21"/>
      <c r="E9" s="21"/>
      <c r="F9" s="22"/>
      <c r="G9" s="22"/>
      <c r="H9" s="24"/>
      <c r="I9" s="22"/>
      <c r="J9" s="18"/>
      <c r="K9" s="26"/>
    </row>
    <row r="10" spans="1:11" s="2" customFormat="1" ht="14.25" customHeight="1" x14ac:dyDescent="0.25">
      <c r="A10" s="37"/>
      <c r="B10" s="10" t="s">
        <v>9</v>
      </c>
      <c r="C10" s="7"/>
      <c r="D10" s="21"/>
      <c r="E10" s="21"/>
      <c r="F10" s="22"/>
      <c r="G10" s="22"/>
      <c r="H10" s="24"/>
      <c r="I10" s="22"/>
      <c r="J10" s="18"/>
      <c r="K10" s="26"/>
    </row>
    <row r="11" spans="1:11" s="2" customFormat="1" ht="15.75" x14ac:dyDescent="0.25">
      <c r="A11" s="37">
        <v>6400</v>
      </c>
      <c r="B11" s="1"/>
      <c r="C11" s="2" t="s">
        <v>10</v>
      </c>
      <c r="D11" s="15">
        <v>34392.720000000001</v>
      </c>
      <c r="E11" s="15"/>
      <c r="F11" s="15"/>
      <c r="G11" s="22"/>
      <c r="H11" s="24"/>
      <c r="I11" s="15">
        <f>D11+F11</f>
        <v>34392.720000000001</v>
      </c>
      <c r="J11" s="20"/>
      <c r="K11" s="3">
        <f t="shared" ref="K11:K17" si="0">I11/$I$7</f>
        <v>9.6490590176076488E-2</v>
      </c>
    </row>
    <row r="12" spans="1:11" s="2" customFormat="1" ht="15.75" x14ac:dyDescent="0.25">
      <c r="A12" s="37">
        <v>6300</v>
      </c>
      <c r="B12" s="1"/>
      <c r="C12" s="2" t="s">
        <v>11</v>
      </c>
      <c r="D12" s="25">
        <v>10317.82</v>
      </c>
      <c r="E12" s="15"/>
      <c r="F12" s="15"/>
      <c r="G12" s="22"/>
      <c r="H12" s="24"/>
      <c r="I12" s="15">
        <f t="shared" ref="I12:I17" si="1">D12+F12</f>
        <v>10317.82</v>
      </c>
      <c r="J12" s="20"/>
      <c r="K12" s="3">
        <f t="shared" si="0"/>
        <v>2.8947188275033946E-2</v>
      </c>
    </row>
    <row r="13" spans="1:11" s="2" customFormat="1" ht="15.75" x14ac:dyDescent="0.25">
      <c r="A13" s="37">
        <v>6200</v>
      </c>
      <c r="B13" s="1"/>
      <c r="C13" s="2" t="s">
        <v>12</v>
      </c>
      <c r="D13" s="25">
        <v>24074.9</v>
      </c>
      <c r="E13" s="15"/>
      <c r="F13" s="15"/>
      <c r="G13" s="22"/>
      <c r="H13" s="24"/>
      <c r="I13" s="15">
        <f t="shared" si="1"/>
        <v>24074.9</v>
      </c>
      <c r="J13" s="20"/>
      <c r="K13" s="3">
        <f t="shared" si="0"/>
        <v>6.7543401901042549E-2</v>
      </c>
    </row>
    <row r="14" spans="1:11" s="2" customFormat="1" ht="15.75" x14ac:dyDescent="0.25">
      <c r="A14" s="37" t="s">
        <v>13</v>
      </c>
      <c r="B14" s="1"/>
      <c r="C14" s="2" t="s">
        <v>14</v>
      </c>
      <c r="D14" s="4">
        <v>20184</v>
      </c>
      <c r="E14" s="15"/>
      <c r="F14" s="15">
        <v>-4692</v>
      </c>
      <c r="G14" s="22"/>
      <c r="H14" s="21" t="s">
        <v>15</v>
      </c>
      <c r="I14" s="15">
        <f t="shared" si="1"/>
        <v>15492</v>
      </c>
      <c r="J14" s="20"/>
      <c r="K14" s="3">
        <f t="shared" si="0"/>
        <v>4.3463623203043464E-2</v>
      </c>
    </row>
    <row r="15" spans="1:11" s="2" customFormat="1" ht="15.75" x14ac:dyDescent="0.25">
      <c r="A15" s="37">
        <v>6700</v>
      </c>
      <c r="B15" s="1"/>
      <c r="C15" s="2" t="s">
        <v>16</v>
      </c>
      <c r="D15" s="4">
        <v>49015.54</v>
      </c>
      <c r="E15" s="4"/>
      <c r="F15" s="4">
        <v>-1356</v>
      </c>
      <c r="G15" s="18"/>
      <c r="H15" s="17" t="s">
        <v>17</v>
      </c>
      <c r="I15" s="15">
        <f t="shared" si="1"/>
        <v>47659.54</v>
      </c>
      <c r="J15" s="16"/>
      <c r="K15" s="3">
        <f t="shared" si="0"/>
        <v>0.13371135351086871</v>
      </c>
    </row>
    <row r="16" spans="1:11" s="2" customFormat="1" ht="15.75" x14ac:dyDescent="0.25">
      <c r="A16" s="37">
        <v>6100</v>
      </c>
      <c r="B16" s="19"/>
      <c r="C16" s="2" t="s">
        <v>18</v>
      </c>
      <c r="D16" s="4">
        <v>52776.32</v>
      </c>
      <c r="E16" s="4"/>
      <c r="F16" s="4"/>
      <c r="G16" s="18"/>
      <c r="H16" s="17"/>
      <c r="I16" s="15">
        <f t="shared" si="1"/>
        <v>52776.32</v>
      </c>
      <c r="J16" s="16"/>
      <c r="K16" s="3">
        <f t="shared" si="0"/>
        <v>0.14806674971102807</v>
      </c>
    </row>
    <row r="17" spans="1:11" s="2" customFormat="1" ht="15.75" x14ac:dyDescent="0.25">
      <c r="A17" s="37">
        <v>6800</v>
      </c>
      <c r="B17" s="1"/>
      <c r="C17" s="2" t="s">
        <v>19</v>
      </c>
      <c r="D17" s="4">
        <v>6084.3</v>
      </c>
      <c r="E17" s="4"/>
      <c r="F17" s="4"/>
      <c r="G17" s="18"/>
      <c r="H17" s="17"/>
      <c r="I17" s="15">
        <f t="shared" si="1"/>
        <v>6084.3</v>
      </c>
      <c r="J17" s="16"/>
      <c r="K17" s="3">
        <f t="shared" si="0"/>
        <v>1.706982459684207E-2</v>
      </c>
    </row>
    <row r="18" spans="1:11" s="2" customFormat="1" ht="15.75" x14ac:dyDescent="0.25">
      <c r="A18" s="37"/>
      <c r="B18" s="10" t="s">
        <v>20</v>
      </c>
      <c r="C18" s="7"/>
      <c r="D18" s="14">
        <v>196845.6</v>
      </c>
      <c r="E18" s="15"/>
      <c r="F18" s="14">
        <v>-6048</v>
      </c>
      <c r="G18" s="22"/>
      <c r="H18" s="24"/>
      <c r="I18" s="14">
        <f>SUM(I11:I17)</f>
        <v>190797.6</v>
      </c>
      <c r="J18" s="16"/>
      <c r="K18" s="13">
        <f>SUM(K11:K17)</f>
        <v>0.53529273137393518</v>
      </c>
    </row>
    <row r="19" spans="1:11" s="2" customFormat="1" ht="15.75" x14ac:dyDescent="0.25">
      <c r="A19" s="37"/>
      <c r="B19" s="1"/>
      <c r="D19" s="15"/>
      <c r="E19" s="15"/>
      <c r="F19" s="22"/>
      <c r="G19" s="22"/>
      <c r="H19" s="24"/>
      <c r="I19" s="22"/>
      <c r="J19" s="16"/>
      <c r="K19" s="3"/>
    </row>
    <row r="20" spans="1:11" s="2" customFormat="1" ht="15.75" x14ac:dyDescent="0.25">
      <c r="A20" s="37"/>
      <c r="B20" s="10" t="s">
        <v>21</v>
      </c>
      <c r="C20" s="7"/>
      <c r="D20" s="15"/>
      <c r="E20" s="15"/>
      <c r="F20" s="22"/>
      <c r="G20" s="22"/>
      <c r="H20" s="24"/>
      <c r="I20" s="22"/>
      <c r="J20" s="16"/>
      <c r="K20" s="3"/>
    </row>
    <row r="21" spans="1:11" s="2" customFormat="1" ht="15.75" x14ac:dyDescent="0.25">
      <c r="A21" s="37">
        <v>7010</v>
      </c>
      <c r="B21" s="1"/>
      <c r="C21" s="2" t="s">
        <v>22</v>
      </c>
      <c r="D21" s="15">
        <v>202679</v>
      </c>
      <c r="E21" s="15"/>
      <c r="F21" s="15">
        <v>-15645</v>
      </c>
      <c r="G21" s="22"/>
      <c r="H21" s="21" t="s">
        <v>23</v>
      </c>
      <c r="I21" s="15">
        <f>D21+F21</f>
        <v>187034</v>
      </c>
      <c r="J21" s="20"/>
      <c r="K21" s="3">
        <f t="shared" ref="K21:K40" si="2">I21/$I$7</f>
        <v>0.5247337530440247</v>
      </c>
    </row>
    <row r="22" spans="1:11" s="2" customFormat="1" ht="15.75" x14ac:dyDescent="0.25">
      <c r="A22" s="37">
        <v>7040</v>
      </c>
      <c r="B22" s="1"/>
      <c r="C22" s="2" t="s">
        <v>24</v>
      </c>
      <c r="D22" s="4">
        <v>-15709</v>
      </c>
      <c r="E22" s="15"/>
      <c r="F22" s="23"/>
      <c r="G22" s="22"/>
      <c r="H22" s="21"/>
      <c r="I22" s="15">
        <f t="shared" ref="I22:I40" si="3">D22+F22</f>
        <v>-15709</v>
      </c>
      <c r="J22" s="20"/>
      <c r="K22" s="3">
        <f t="shared" si="2"/>
        <v>-4.407242814979407E-2</v>
      </c>
    </row>
    <row r="23" spans="1:11" s="2" customFormat="1" ht="15.75" x14ac:dyDescent="0.25">
      <c r="A23" s="37" t="s">
        <v>75</v>
      </c>
      <c r="B23" s="1"/>
      <c r="C23" s="2" t="s">
        <v>25</v>
      </c>
      <c r="D23" s="4">
        <v>7947</v>
      </c>
      <c r="E23" s="4"/>
      <c r="F23" s="4">
        <v>-1500</v>
      </c>
      <c r="G23" s="18"/>
      <c r="H23" s="17" t="s">
        <v>26</v>
      </c>
      <c r="I23" s="15">
        <f t="shared" si="3"/>
        <v>6447</v>
      </c>
      <c r="J23" s="16"/>
      <c r="K23" s="3">
        <f t="shared" si="2"/>
        <v>1.8087398579268086E-2</v>
      </c>
    </row>
    <row r="24" spans="1:11" s="2" customFormat="1" ht="15.75" x14ac:dyDescent="0.25">
      <c r="A24" s="37" t="s">
        <v>27</v>
      </c>
      <c r="B24" s="1"/>
      <c r="C24" s="2" t="s">
        <v>28</v>
      </c>
      <c r="D24" s="4">
        <v>9322</v>
      </c>
      <c r="E24" s="4"/>
      <c r="F24" s="4">
        <v>-2250</v>
      </c>
      <c r="G24" s="18"/>
      <c r="H24" s="17" t="s">
        <v>29</v>
      </c>
      <c r="I24" s="15">
        <f t="shared" si="3"/>
        <v>7072</v>
      </c>
      <c r="J24" s="20"/>
      <c r="K24" s="3">
        <f t="shared" si="2"/>
        <v>1.9840869048019842E-2</v>
      </c>
    </row>
    <row r="25" spans="1:11" s="2" customFormat="1" ht="15.75" x14ac:dyDescent="0.25">
      <c r="A25" s="37">
        <v>7300</v>
      </c>
      <c r="B25" s="1"/>
      <c r="C25" s="2" t="s">
        <v>30</v>
      </c>
      <c r="D25" s="4">
        <v>5678</v>
      </c>
      <c r="E25" s="4"/>
      <c r="F25" s="4"/>
      <c r="G25" s="18"/>
      <c r="H25" s="17"/>
      <c r="I25" s="15">
        <f t="shared" si="3"/>
        <v>5678</v>
      </c>
      <c r="J25" s="16"/>
      <c r="K25" s="3">
        <f t="shared" si="2"/>
        <v>1.5929928514515929E-2</v>
      </c>
    </row>
    <row r="26" spans="1:11" s="2" customFormat="1" ht="15.75" customHeight="1" x14ac:dyDescent="0.25">
      <c r="A26" s="37" t="s">
        <v>31</v>
      </c>
      <c r="B26" s="1"/>
      <c r="C26" s="2" t="s">
        <v>32</v>
      </c>
      <c r="D26" s="4">
        <v>4020</v>
      </c>
      <c r="E26" s="4"/>
      <c r="F26" s="4">
        <v>-1560</v>
      </c>
      <c r="G26" s="18"/>
      <c r="H26" s="17" t="s">
        <v>33</v>
      </c>
      <c r="I26" s="15">
        <f t="shared" si="3"/>
        <v>2460</v>
      </c>
      <c r="J26" s="16"/>
      <c r="K26" s="3">
        <f t="shared" si="2"/>
        <v>6.9016597650069017E-3</v>
      </c>
    </row>
    <row r="27" spans="1:11" s="2" customFormat="1" ht="15.75" x14ac:dyDescent="0.25">
      <c r="A27" s="37">
        <v>7800</v>
      </c>
      <c r="B27" s="1"/>
      <c r="C27" s="2" t="s">
        <v>34</v>
      </c>
      <c r="D27" s="4">
        <v>3560</v>
      </c>
      <c r="E27" s="4"/>
      <c r="F27" s="4"/>
      <c r="G27" s="18"/>
      <c r="H27" s="17"/>
      <c r="I27" s="15">
        <f t="shared" si="3"/>
        <v>3560</v>
      </c>
      <c r="J27" s="16"/>
      <c r="K27" s="3">
        <f t="shared" si="2"/>
        <v>9.9877677900099878E-3</v>
      </c>
    </row>
    <row r="28" spans="1:11" s="2" customFormat="1" ht="15.75" x14ac:dyDescent="0.25">
      <c r="A28" s="37" t="s">
        <v>35</v>
      </c>
      <c r="B28" s="1"/>
      <c r="C28" s="2" t="s">
        <v>36</v>
      </c>
      <c r="D28" s="4">
        <v>18433</v>
      </c>
      <c r="E28" s="4"/>
      <c r="F28" s="4">
        <v>-2842</v>
      </c>
      <c r="G28" s="18"/>
      <c r="H28" s="17" t="s">
        <v>37</v>
      </c>
      <c r="I28" s="15">
        <f t="shared" si="3"/>
        <v>15591</v>
      </c>
      <c r="J28" s="16"/>
      <c r="K28" s="3">
        <f t="shared" si="2"/>
        <v>4.3741372925293738E-2</v>
      </c>
    </row>
    <row r="29" spans="1:11" s="2" customFormat="1" ht="15.75" x14ac:dyDescent="0.25">
      <c r="A29" s="37" t="s">
        <v>38</v>
      </c>
      <c r="B29" s="1"/>
      <c r="C29" s="2" t="s">
        <v>39</v>
      </c>
      <c r="D29" s="4">
        <v>15859</v>
      </c>
      <c r="E29" s="4"/>
      <c r="F29" s="4">
        <v>-3485</v>
      </c>
      <c r="G29" s="18"/>
      <c r="H29" s="17" t="s">
        <v>40</v>
      </c>
      <c r="I29" s="15">
        <f t="shared" si="3"/>
        <v>12374</v>
      </c>
      <c r="J29" s="16"/>
      <c r="K29" s="3">
        <f t="shared" si="2"/>
        <v>3.4715909728534715E-2</v>
      </c>
    </row>
    <row r="30" spans="1:11" s="2" customFormat="1" ht="15.75" x14ac:dyDescent="0.25">
      <c r="A30" s="37">
        <v>8300</v>
      </c>
      <c r="B30" s="1"/>
      <c r="C30" s="2" t="s">
        <v>41</v>
      </c>
      <c r="D30" s="4">
        <v>2400</v>
      </c>
      <c r="E30" s="4"/>
      <c r="F30" s="4"/>
      <c r="G30" s="18"/>
      <c r="H30" s="17"/>
      <c r="I30" s="15">
        <f t="shared" si="3"/>
        <v>2400</v>
      </c>
      <c r="J30" s="16"/>
      <c r="K30" s="3">
        <f t="shared" si="2"/>
        <v>6.7333266000067331E-3</v>
      </c>
    </row>
    <row r="31" spans="1:11" s="2" customFormat="1" ht="15.75" x14ac:dyDescent="0.25">
      <c r="A31" s="37">
        <v>8400</v>
      </c>
      <c r="B31" s="1"/>
      <c r="C31" s="2" t="s">
        <v>42</v>
      </c>
      <c r="D31" s="4">
        <v>18960</v>
      </c>
      <c r="E31" s="4"/>
      <c r="F31" s="4"/>
      <c r="G31" s="18"/>
      <c r="H31" s="17"/>
      <c r="I31" s="15">
        <f t="shared" si="3"/>
        <v>18960</v>
      </c>
      <c r="J31" s="16"/>
      <c r="K31" s="3">
        <f t="shared" si="2"/>
        <v>5.3193280140053194E-2</v>
      </c>
    </row>
    <row r="32" spans="1:11" s="2" customFormat="1" ht="15.75" x14ac:dyDescent="0.25">
      <c r="A32" s="37">
        <v>8500</v>
      </c>
      <c r="B32" s="1"/>
      <c r="C32" s="2" t="s">
        <v>43</v>
      </c>
      <c r="D32" s="4">
        <v>7450</v>
      </c>
      <c r="E32" s="4"/>
      <c r="F32" s="4"/>
      <c r="G32" s="18"/>
      <c r="H32" s="17"/>
      <c r="I32" s="15">
        <f t="shared" si="3"/>
        <v>7450</v>
      </c>
      <c r="J32" s="16"/>
      <c r="K32" s="3">
        <f t="shared" si="2"/>
        <v>2.0901367987520902E-2</v>
      </c>
    </row>
    <row r="33" spans="1:11" s="2" customFormat="1" ht="15.75" x14ac:dyDescent="0.25">
      <c r="A33" s="37">
        <v>8520</v>
      </c>
      <c r="B33" s="19"/>
      <c r="C33" s="2" t="s">
        <v>44</v>
      </c>
      <c r="D33" s="4">
        <v>2300</v>
      </c>
      <c r="E33" s="4"/>
      <c r="F33" s="4">
        <v>-2300</v>
      </c>
      <c r="G33" s="18"/>
      <c r="H33" s="17" t="s">
        <v>45</v>
      </c>
      <c r="I33" s="15">
        <f t="shared" si="3"/>
        <v>0</v>
      </c>
      <c r="J33" s="16"/>
      <c r="K33" s="3">
        <f t="shared" si="2"/>
        <v>0</v>
      </c>
    </row>
    <row r="34" spans="1:11" s="2" customFormat="1" ht="15.75" x14ac:dyDescent="0.25">
      <c r="A34" s="37">
        <v>8550</v>
      </c>
      <c r="B34" s="19"/>
      <c r="C34" s="2" t="s">
        <v>46</v>
      </c>
      <c r="D34" s="4">
        <v>4200</v>
      </c>
      <c r="E34" s="4"/>
      <c r="F34" s="4">
        <v>-4200</v>
      </c>
      <c r="G34" s="18"/>
      <c r="H34" s="17" t="s">
        <v>47</v>
      </c>
      <c r="I34" s="15">
        <f t="shared" si="3"/>
        <v>0</v>
      </c>
      <c r="J34" s="16"/>
      <c r="K34" s="3">
        <f t="shared" si="2"/>
        <v>0</v>
      </c>
    </row>
    <row r="35" spans="1:11" s="2" customFormat="1" ht="15.75" x14ac:dyDescent="0.25">
      <c r="A35" s="37">
        <v>8600</v>
      </c>
      <c r="B35" s="1"/>
      <c r="C35" s="2" t="s">
        <v>48</v>
      </c>
      <c r="D35" s="4">
        <v>5998</v>
      </c>
      <c r="E35" s="4"/>
      <c r="F35" s="4"/>
      <c r="G35" s="18"/>
      <c r="H35" s="17"/>
      <c r="I35" s="15">
        <f t="shared" si="3"/>
        <v>5998</v>
      </c>
      <c r="J35" s="16"/>
      <c r="K35" s="3">
        <f t="shared" si="2"/>
        <v>1.6827705394516827E-2</v>
      </c>
    </row>
    <row r="36" spans="1:11" s="2" customFormat="1" ht="15.75" x14ac:dyDescent="0.25">
      <c r="A36" s="37">
        <v>8700</v>
      </c>
      <c r="B36" s="1"/>
      <c r="C36" s="2" t="s">
        <v>49</v>
      </c>
      <c r="D36" s="4">
        <v>8710</v>
      </c>
      <c r="E36" s="4"/>
      <c r="F36" s="4"/>
      <c r="G36" s="18"/>
      <c r="H36" s="17"/>
      <c r="I36" s="15">
        <f t="shared" si="3"/>
        <v>8710</v>
      </c>
      <c r="J36" s="16"/>
      <c r="K36" s="3">
        <f t="shared" si="2"/>
        <v>2.4436364452524437E-2</v>
      </c>
    </row>
    <row r="37" spans="1:11" s="2" customFormat="1" ht="15.75" x14ac:dyDescent="0.25">
      <c r="A37" s="37" t="s">
        <v>50</v>
      </c>
      <c r="B37" s="1"/>
      <c r="C37" s="2" t="s">
        <v>51</v>
      </c>
      <c r="D37" s="4">
        <v>18010</v>
      </c>
      <c r="E37" s="4"/>
      <c r="F37" s="4">
        <v>-2350</v>
      </c>
      <c r="G37" s="18"/>
      <c r="H37" s="17" t="s">
        <v>52</v>
      </c>
      <c r="I37" s="15">
        <f t="shared" si="3"/>
        <v>15660</v>
      </c>
      <c r="J37" s="16"/>
      <c r="K37" s="3">
        <f t="shared" si="2"/>
        <v>4.3934956065043933E-2</v>
      </c>
    </row>
    <row r="38" spans="1:11" s="2" customFormat="1" ht="15.75" x14ac:dyDescent="0.25">
      <c r="A38" s="37">
        <v>9000</v>
      </c>
      <c r="B38" s="1"/>
      <c r="C38" s="2" t="s">
        <v>53</v>
      </c>
      <c r="D38" s="4">
        <v>8330</v>
      </c>
      <c r="E38" s="4"/>
      <c r="F38" s="4"/>
      <c r="G38" s="18"/>
      <c r="H38" s="17"/>
      <c r="I38" s="15">
        <f t="shared" si="3"/>
        <v>8330</v>
      </c>
      <c r="J38" s="16"/>
      <c r="K38" s="3">
        <f t="shared" si="2"/>
        <v>2.3370254407523369E-2</v>
      </c>
    </row>
    <row r="39" spans="1:11" s="2" customFormat="1" ht="15.75" x14ac:dyDescent="0.25">
      <c r="A39" s="37">
        <v>10020</v>
      </c>
      <c r="B39" s="1"/>
      <c r="C39" s="2" t="s">
        <v>54</v>
      </c>
      <c r="D39" s="4">
        <v>15444</v>
      </c>
      <c r="E39" s="4"/>
      <c r="F39" s="4">
        <v>-15444</v>
      </c>
      <c r="G39" s="18"/>
      <c r="H39" s="17" t="s">
        <v>55</v>
      </c>
      <c r="I39" s="15">
        <f t="shared" si="3"/>
        <v>0</v>
      </c>
      <c r="J39" s="16"/>
      <c r="K39" s="3">
        <f t="shared" si="2"/>
        <v>0</v>
      </c>
    </row>
    <row r="40" spans="1:11" s="2" customFormat="1" ht="15.75" x14ac:dyDescent="0.25">
      <c r="A40" s="37">
        <v>10030</v>
      </c>
      <c r="B40" s="1"/>
      <c r="C40" s="2" t="s">
        <v>56</v>
      </c>
      <c r="D40" s="4">
        <v>15687</v>
      </c>
      <c r="E40" s="4"/>
      <c r="F40" s="4">
        <v>-15687</v>
      </c>
      <c r="G40" s="18"/>
      <c r="H40" s="17" t="s">
        <v>57</v>
      </c>
      <c r="I40" s="15">
        <f t="shared" si="3"/>
        <v>0</v>
      </c>
      <c r="J40" s="16"/>
      <c r="K40" s="3">
        <f t="shared" si="2"/>
        <v>0</v>
      </c>
    </row>
    <row r="41" spans="1:11" s="2" customFormat="1" ht="15" customHeight="1" x14ac:dyDescent="0.25">
      <c r="A41" s="37"/>
      <c r="B41" s="10" t="s">
        <v>58</v>
      </c>
      <c r="C41" s="7"/>
      <c r="D41" s="14">
        <f>SUM(D21:D40)</f>
        <v>359278</v>
      </c>
      <c r="E41" s="15"/>
      <c r="F41" s="14">
        <f>SUM(F21:F40)</f>
        <v>-67263</v>
      </c>
      <c r="G41" s="15"/>
      <c r="H41" s="15"/>
      <c r="I41" s="14">
        <f>SUM(I21:I40)</f>
        <v>292015</v>
      </c>
      <c r="J41" s="12"/>
      <c r="K41" s="13">
        <f>SUM(K21:K40)</f>
        <v>0.81926348629206913</v>
      </c>
    </row>
    <row r="42" spans="1:11" s="2" customFormat="1" ht="15" customHeight="1" x14ac:dyDescent="0.25">
      <c r="A42" s="37"/>
      <c r="B42" s="1"/>
      <c r="C42" s="7"/>
      <c r="D42" s="14"/>
      <c r="E42" s="15"/>
      <c r="F42" s="14"/>
      <c r="G42" s="15"/>
      <c r="H42" s="15"/>
      <c r="I42" s="14"/>
      <c r="J42" s="12"/>
      <c r="K42" s="13"/>
    </row>
    <row r="43" spans="1:11" s="2" customFormat="1" ht="15" customHeight="1" x14ac:dyDescent="0.25">
      <c r="A43" s="37"/>
      <c r="B43" s="10" t="s">
        <v>59</v>
      </c>
      <c r="C43" s="7"/>
      <c r="D43" s="14">
        <f>D18+D41</f>
        <v>556123.6</v>
      </c>
      <c r="E43" s="15"/>
      <c r="F43" s="14">
        <f>F18+F41</f>
        <v>-73311</v>
      </c>
      <c r="G43" s="15"/>
      <c r="H43" s="15"/>
      <c r="I43" s="14">
        <f>I18+I41</f>
        <v>482812.6</v>
      </c>
      <c r="J43" s="12"/>
      <c r="K43" s="13">
        <f>K18+K41</f>
        <v>1.3545562176660044</v>
      </c>
    </row>
    <row r="44" spans="1:11" s="2" customFormat="1" ht="15" customHeight="1" x14ac:dyDescent="0.25">
      <c r="A44" s="37"/>
      <c r="B44" s="1"/>
      <c r="C44" s="7"/>
      <c r="D44" s="12"/>
      <c r="E44" s="12"/>
      <c r="F44" s="12"/>
      <c r="G44" s="12"/>
      <c r="H44" s="12"/>
      <c r="I44" s="12"/>
      <c r="J44" s="12"/>
      <c r="K44" s="3"/>
    </row>
    <row r="45" spans="1:11" s="2" customFormat="1" ht="15" customHeight="1" thickBot="1" x14ac:dyDescent="0.3">
      <c r="A45" s="37"/>
      <c r="B45" s="10" t="s">
        <v>60</v>
      </c>
      <c r="C45" s="7"/>
      <c r="D45" s="3">
        <f>D43/D7</f>
        <v>1.5602340953214602</v>
      </c>
      <c r="E45" s="3"/>
      <c r="F45" s="3">
        <f>(D43+F43)/(D7+F7)</f>
        <v>1.3545562176660044</v>
      </c>
      <c r="G45" s="3"/>
      <c r="H45" s="4"/>
      <c r="I45" s="11">
        <f>I43/I7</f>
        <v>1.3545562176660044</v>
      </c>
      <c r="J45" s="3"/>
      <c r="K45" s="3"/>
    </row>
    <row r="46" spans="1:11" s="2" customFormat="1" ht="15" customHeight="1" thickTop="1" x14ac:dyDescent="0.25">
      <c r="A46" s="37"/>
      <c r="B46" s="10"/>
      <c r="C46" s="7"/>
      <c r="D46" s="3"/>
      <c r="E46" s="3"/>
      <c r="F46" s="4"/>
      <c r="G46" s="4"/>
      <c r="H46" s="4"/>
      <c r="I46" s="9"/>
      <c r="J46" s="3"/>
      <c r="K46" s="3"/>
    </row>
    <row r="47" spans="1:11" s="2" customFormat="1" ht="15" customHeight="1" x14ac:dyDescent="0.25">
      <c r="A47" s="37"/>
      <c r="B47" s="10"/>
      <c r="C47" s="7"/>
      <c r="D47" s="3"/>
      <c r="E47" s="3"/>
      <c r="F47" s="4"/>
      <c r="G47" s="4"/>
      <c r="H47" s="4"/>
      <c r="I47" s="9"/>
      <c r="J47" s="3"/>
      <c r="K47" s="3"/>
    </row>
    <row r="48" spans="1:11" s="2" customFormat="1" ht="15.75" x14ac:dyDescent="0.25">
      <c r="A48" s="37"/>
      <c r="B48" s="35"/>
      <c r="C48" s="35"/>
      <c r="D48" s="35"/>
      <c r="E48" s="35"/>
      <c r="F48" s="35"/>
      <c r="G48" s="35"/>
      <c r="H48" s="35"/>
      <c r="I48" s="35"/>
      <c r="J48" s="35"/>
      <c r="K48" s="35"/>
    </row>
    <row r="49" spans="1:12" s="2" customFormat="1" ht="15.75" x14ac:dyDescent="0.25">
      <c r="A49" s="37"/>
      <c r="B49" s="7" t="s">
        <v>61</v>
      </c>
      <c r="C49" s="8"/>
      <c r="D49" s="4"/>
      <c r="E49" s="4"/>
      <c r="F49" s="4"/>
      <c r="G49" s="4"/>
      <c r="H49" s="6"/>
      <c r="I49" s="3"/>
      <c r="J49" s="3"/>
    </row>
    <row r="50" spans="1:12" s="2" customFormat="1" ht="15.75" x14ac:dyDescent="0.25">
      <c r="A50" s="37"/>
      <c r="B50" s="7" t="s">
        <v>79</v>
      </c>
      <c r="C50" s="4"/>
      <c r="D50" s="4"/>
      <c r="E50" s="4"/>
      <c r="F50" s="4"/>
      <c r="G50" s="4"/>
      <c r="H50" s="6"/>
      <c r="I50" s="4"/>
      <c r="J50" s="3"/>
    </row>
    <row r="51" spans="1:12" s="2" customFormat="1" ht="15.75" x14ac:dyDescent="0.25">
      <c r="A51" s="37"/>
      <c r="B51" s="5" t="s">
        <v>23</v>
      </c>
      <c r="C51" s="2" t="s">
        <v>62</v>
      </c>
      <c r="D51" s="4"/>
      <c r="E51" s="4"/>
      <c r="F51" s="4"/>
      <c r="G51" s="4"/>
      <c r="H51" s="4"/>
      <c r="I51" s="4"/>
      <c r="J51" s="4"/>
      <c r="K51" s="3"/>
    </row>
    <row r="52" spans="1:12" s="2" customFormat="1" ht="15.75" x14ac:dyDescent="0.25">
      <c r="A52" s="37"/>
      <c r="B52" s="5" t="s">
        <v>26</v>
      </c>
      <c r="C52" s="2" t="s">
        <v>63</v>
      </c>
      <c r="D52" s="4"/>
      <c r="E52" s="4"/>
      <c r="F52" s="4"/>
      <c r="G52" s="4"/>
      <c r="H52" s="4"/>
      <c r="I52" s="4"/>
      <c r="J52" s="4"/>
      <c r="K52" s="3"/>
    </row>
    <row r="53" spans="1:12" s="2" customFormat="1" ht="15.75" x14ac:dyDescent="0.25">
      <c r="A53" s="37"/>
      <c r="B53" s="5" t="s">
        <v>29</v>
      </c>
      <c r="C53" s="2" t="s">
        <v>64</v>
      </c>
      <c r="D53" s="4"/>
      <c r="E53" s="4"/>
      <c r="F53" s="4"/>
      <c r="G53" s="4"/>
      <c r="H53" s="4"/>
      <c r="I53" s="4"/>
      <c r="J53" s="4"/>
      <c r="K53" s="3"/>
    </row>
    <row r="54" spans="1:12" s="2" customFormat="1" ht="15.75" x14ac:dyDescent="0.25">
      <c r="A54" s="37"/>
      <c r="B54" s="5" t="s">
        <v>33</v>
      </c>
      <c r="C54" s="2" t="s">
        <v>65</v>
      </c>
      <c r="D54" s="4"/>
      <c r="E54" s="4"/>
      <c r="F54" s="4"/>
      <c r="G54" s="4"/>
      <c r="H54" s="4"/>
      <c r="I54" s="4"/>
      <c r="J54" s="4"/>
      <c r="K54" s="3"/>
    </row>
    <row r="55" spans="1:12" s="2" customFormat="1" ht="15.75" x14ac:dyDescent="0.25">
      <c r="A55" s="37"/>
      <c r="B55" s="5" t="s">
        <v>37</v>
      </c>
      <c r="C55" s="2" t="s">
        <v>66</v>
      </c>
      <c r="D55" s="4"/>
      <c r="E55" s="4"/>
      <c r="F55" s="4"/>
      <c r="G55" s="4"/>
      <c r="H55" s="4"/>
      <c r="I55" s="4"/>
      <c r="J55" s="4"/>
      <c r="K55" s="3"/>
    </row>
    <row r="56" spans="1:12" s="2" customFormat="1" ht="15.75" x14ac:dyDescent="0.25">
      <c r="A56" s="37"/>
      <c r="B56" s="5" t="s">
        <v>40</v>
      </c>
      <c r="C56" s="2" t="s">
        <v>67</v>
      </c>
      <c r="D56" s="4"/>
      <c r="E56" s="4"/>
      <c r="F56" s="4"/>
      <c r="G56" s="4"/>
      <c r="H56" s="4"/>
      <c r="I56" s="4"/>
      <c r="J56" s="4"/>
      <c r="K56" s="3"/>
    </row>
    <row r="57" spans="1:12" s="2" customFormat="1" ht="15.75" x14ac:dyDescent="0.25">
      <c r="A57" s="37"/>
      <c r="B57" s="5" t="s">
        <v>45</v>
      </c>
      <c r="C57" s="2" t="s">
        <v>68</v>
      </c>
      <c r="D57" s="4"/>
      <c r="E57" s="4"/>
      <c r="F57" s="4"/>
      <c r="G57" s="4"/>
      <c r="H57" s="4"/>
      <c r="I57" s="4"/>
      <c r="J57" s="4"/>
      <c r="K57" s="3"/>
    </row>
    <row r="58" spans="1:12" s="2" customFormat="1" ht="15.75" x14ac:dyDescent="0.25">
      <c r="A58" s="37"/>
      <c r="B58" s="5" t="s">
        <v>52</v>
      </c>
      <c r="C58" s="2" t="s">
        <v>69</v>
      </c>
      <c r="D58" s="4"/>
      <c r="E58" s="4"/>
      <c r="F58" s="4"/>
      <c r="G58" s="4"/>
      <c r="H58" s="4"/>
      <c r="I58" s="4"/>
      <c r="J58" s="4"/>
      <c r="K58" s="3"/>
    </row>
    <row r="59" spans="1:12" s="2" customFormat="1" ht="15.75" x14ac:dyDescent="0.25">
      <c r="A59" s="37"/>
      <c r="B59" s="5" t="s">
        <v>55</v>
      </c>
      <c r="C59" s="2" t="s">
        <v>70</v>
      </c>
      <c r="D59" s="4"/>
      <c r="E59" s="4"/>
      <c r="F59" s="4"/>
      <c r="G59" s="4"/>
      <c r="H59" s="4"/>
      <c r="I59" s="4"/>
      <c r="J59" s="4"/>
      <c r="K59" s="3"/>
    </row>
    <row r="60" spans="1:12" s="2" customFormat="1" ht="15.75" x14ac:dyDescent="0.25">
      <c r="A60" s="37"/>
      <c r="B60" s="5" t="s">
        <v>57</v>
      </c>
      <c r="C60" s="2" t="s">
        <v>71</v>
      </c>
      <c r="D60" s="4"/>
      <c r="E60" s="4"/>
      <c r="F60" s="4"/>
      <c r="G60" s="4"/>
      <c r="H60" s="4"/>
      <c r="I60" s="4"/>
      <c r="J60" s="4"/>
      <c r="K60" s="3"/>
    </row>
    <row r="61" spans="1:12" s="2" customFormat="1" ht="15.75" x14ac:dyDescent="0.25">
      <c r="A61" s="37"/>
      <c r="B61" s="5" t="s">
        <v>15</v>
      </c>
      <c r="C61" s="2" t="s">
        <v>72</v>
      </c>
      <c r="D61" s="4"/>
      <c r="E61" s="4"/>
      <c r="F61" s="4"/>
      <c r="G61" s="4"/>
      <c r="H61" s="4"/>
      <c r="I61" s="4"/>
      <c r="J61" s="4"/>
      <c r="K61" s="3"/>
    </row>
    <row r="62" spans="1:12" s="2" customFormat="1" ht="15.75" x14ac:dyDescent="0.25">
      <c r="A62" s="37"/>
      <c r="B62" s="5" t="s">
        <v>17</v>
      </c>
      <c r="C62" s="2" t="s">
        <v>73</v>
      </c>
      <c r="D62" s="4"/>
      <c r="E62" s="4"/>
      <c r="F62" s="4"/>
      <c r="G62" s="4"/>
      <c r="H62" s="4"/>
      <c r="I62" s="4"/>
      <c r="J62" s="4"/>
      <c r="K62" s="3"/>
    </row>
    <row r="63" spans="1:12" s="2" customFormat="1" ht="15.75" x14ac:dyDescent="0.25">
      <c r="A63" s="37"/>
      <c r="B63" s="5" t="s">
        <v>47</v>
      </c>
      <c r="C63" s="2" t="s">
        <v>74</v>
      </c>
      <c r="D63" s="4"/>
      <c r="E63" s="4"/>
      <c r="F63" s="4"/>
      <c r="G63" s="4"/>
      <c r="H63" s="4"/>
      <c r="I63" s="4"/>
      <c r="J63" s="4"/>
      <c r="K63" s="3"/>
    </row>
    <row r="64" spans="1:12" s="4" customFormat="1" ht="15.75" x14ac:dyDescent="0.25">
      <c r="A64" s="38"/>
      <c r="B64" s="5"/>
      <c r="C64" s="41"/>
      <c r="D64" s="41"/>
      <c r="E64" s="41"/>
      <c r="F64" s="41"/>
      <c r="G64" s="41"/>
      <c r="H64" s="41"/>
      <c r="I64" s="41"/>
      <c r="J64" s="41"/>
      <c r="K64" s="41"/>
      <c r="L64" s="2"/>
    </row>
    <row r="65" spans="1:12" s="4" customFormat="1" ht="15.75" x14ac:dyDescent="0.25">
      <c r="A65" s="38"/>
      <c r="B65" s="5"/>
      <c r="L65" s="2"/>
    </row>
    <row r="66" spans="1:12" s="4" customFormat="1" ht="15.75" x14ac:dyDescent="0.25">
      <c r="A66" s="38"/>
      <c r="B66" s="5"/>
      <c r="L66" s="2"/>
    </row>
    <row r="67" spans="1:12" s="4" customFormat="1" ht="15.75" x14ac:dyDescent="0.25">
      <c r="A67" s="38"/>
      <c r="B67" s="5"/>
      <c r="C67" s="2"/>
      <c r="K67" s="3"/>
      <c r="L67" s="2"/>
    </row>
    <row r="68" spans="1:12" s="4" customFormat="1" ht="15.75" x14ac:dyDescent="0.25">
      <c r="A68" s="38"/>
      <c r="B68" s="5"/>
      <c r="C68" s="2"/>
      <c r="K68" s="3"/>
      <c r="L68" s="2"/>
    </row>
    <row r="69" spans="1:12" s="4" customFormat="1" ht="15.75" x14ac:dyDescent="0.25">
      <c r="A69" s="38"/>
      <c r="B69" s="5"/>
      <c r="C69" s="2"/>
      <c r="K69" s="3"/>
      <c r="L69" s="2"/>
    </row>
    <row r="70" spans="1:12" s="4" customFormat="1" ht="15.75" x14ac:dyDescent="0.25">
      <c r="A70" s="38"/>
      <c r="B70" s="1"/>
      <c r="C70" s="2"/>
      <c r="K70" s="3"/>
      <c r="L70" s="2"/>
    </row>
    <row r="71" spans="1:12" s="4" customFormat="1" ht="15.75" x14ac:dyDescent="0.25">
      <c r="A71" s="38"/>
      <c r="B71" s="1"/>
      <c r="C71" s="2"/>
      <c r="K71" s="3"/>
      <c r="L71" s="2"/>
    </row>
    <row r="72" spans="1:12" s="4" customFormat="1" ht="15.75" x14ac:dyDescent="0.25">
      <c r="A72" s="38"/>
      <c r="B72" s="1"/>
      <c r="C72" s="2"/>
      <c r="K72" s="3"/>
      <c r="L72" s="2"/>
    </row>
    <row r="73" spans="1:12" s="4" customFormat="1" ht="15.75" x14ac:dyDescent="0.25">
      <c r="A73" s="38"/>
      <c r="B73" s="1"/>
      <c r="C73" s="2"/>
      <c r="K73" s="3"/>
      <c r="L73" s="2"/>
    </row>
    <row r="74" spans="1:12" s="4" customFormat="1" ht="15.75" x14ac:dyDescent="0.25">
      <c r="A74" s="38"/>
      <c r="B74" s="1"/>
      <c r="C74" s="2"/>
      <c r="K74" s="3"/>
      <c r="L74" s="2"/>
    </row>
    <row r="75" spans="1:12" s="4" customFormat="1" ht="15.75" x14ac:dyDescent="0.25">
      <c r="A75" s="38"/>
      <c r="B75" s="1"/>
      <c r="C75" s="2"/>
      <c r="K75" s="3"/>
      <c r="L75" s="2"/>
    </row>
    <row r="76" spans="1:12" s="4" customFormat="1" ht="15.75" x14ac:dyDescent="0.25">
      <c r="A76" s="38"/>
      <c r="B76" s="1"/>
      <c r="C76" s="2"/>
      <c r="K76" s="3"/>
      <c r="L76" s="2"/>
    </row>
    <row r="77" spans="1:12" s="4" customFormat="1" ht="15.75" x14ac:dyDescent="0.25">
      <c r="A77" s="38"/>
      <c r="B77" s="1"/>
      <c r="C77" s="2"/>
      <c r="K77" s="3"/>
      <c r="L77" s="2"/>
    </row>
    <row r="78" spans="1:12" s="4" customFormat="1" ht="15.75" x14ac:dyDescent="0.25">
      <c r="A78" s="38"/>
      <c r="B78" s="1"/>
      <c r="C78" s="2"/>
      <c r="K78" s="3"/>
      <c r="L78" s="2"/>
    </row>
    <row r="79" spans="1:12" s="4" customFormat="1" ht="15.75" x14ac:dyDescent="0.25">
      <c r="A79" s="38"/>
      <c r="B79" s="1"/>
      <c r="C79" s="2"/>
      <c r="K79" s="3"/>
      <c r="L79" s="2"/>
    </row>
    <row r="80" spans="1:12" s="4" customFormat="1" ht="15.75" x14ac:dyDescent="0.25">
      <c r="A80" s="38"/>
      <c r="B80" s="1"/>
      <c r="C80" s="2"/>
      <c r="K80" s="3"/>
      <c r="L80" s="2"/>
    </row>
    <row r="81" spans="1:12" s="4" customFormat="1" ht="15.75" x14ac:dyDescent="0.25">
      <c r="A81" s="38"/>
      <c r="B81" s="1"/>
      <c r="C81" s="2"/>
      <c r="K81" s="3"/>
      <c r="L81" s="2"/>
    </row>
    <row r="82" spans="1:12" s="4" customFormat="1" ht="15.75" x14ac:dyDescent="0.25">
      <c r="A82" s="38"/>
      <c r="B82" s="1"/>
      <c r="C82" s="2"/>
      <c r="K82" s="3"/>
      <c r="L82" s="2"/>
    </row>
    <row r="83" spans="1:12" s="4" customFormat="1" ht="15.75" x14ac:dyDescent="0.25">
      <c r="A83" s="38"/>
      <c r="B83" s="1"/>
      <c r="C83" s="2"/>
      <c r="K83" s="3"/>
      <c r="L83" s="2"/>
    </row>
    <row r="84" spans="1:12" s="4" customFormat="1" ht="15.75" x14ac:dyDescent="0.25">
      <c r="A84" s="38"/>
      <c r="B84" s="1"/>
      <c r="C84" s="2"/>
      <c r="K84" s="3"/>
      <c r="L84" s="2"/>
    </row>
    <row r="85" spans="1:12" s="4" customFormat="1" ht="15.75" x14ac:dyDescent="0.25">
      <c r="A85" s="38"/>
      <c r="B85" s="1"/>
      <c r="C85" s="2"/>
      <c r="K85" s="3"/>
      <c r="L85" s="2"/>
    </row>
    <row r="86" spans="1:12" s="4" customFormat="1" ht="11.25" customHeight="1" x14ac:dyDescent="0.25">
      <c r="A86" s="38"/>
      <c r="B86" s="1"/>
      <c r="C86" s="2"/>
      <c r="K86" s="3"/>
      <c r="L86" s="2"/>
    </row>
    <row r="87" spans="1:12" s="4" customFormat="1" ht="15.75" hidden="1" x14ac:dyDescent="0.25">
      <c r="A87" s="38"/>
      <c r="B87" s="1"/>
      <c r="C87" s="2"/>
      <c r="K87" s="3"/>
      <c r="L87" s="2"/>
    </row>
    <row r="88" spans="1:12" s="4" customFormat="1" ht="15.75" hidden="1" x14ac:dyDescent="0.25">
      <c r="A88" s="38"/>
      <c r="B88" s="1"/>
      <c r="C88" s="2"/>
      <c r="K88" s="3"/>
      <c r="L88" s="2"/>
    </row>
    <row r="89" spans="1:12" s="4" customFormat="1" ht="15.75" hidden="1" x14ac:dyDescent="0.25">
      <c r="A89" s="38"/>
      <c r="B89" s="1"/>
      <c r="C89" s="2"/>
      <c r="K89" s="3"/>
      <c r="L89" s="2"/>
    </row>
    <row r="90" spans="1:12" s="4" customFormat="1" ht="15.75" hidden="1" x14ac:dyDescent="0.25">
      <c r="A90" s="38"/>
      <c r="B90" s="1"/>
      <c r="C90" s="2"/>
      <c r="K90" s="3"/>
      <c r="L90" s="2"/>
    </row>
    <row r="91" spans="1:12" s="4" customFormat="1" ht="15.75" hidden="1" x14ac:dyDescent="0.25">
      <c r="A91" s="38"/>
      <c r="B91" s="1"/>
      <c r="C91" s="2"/>
      <c r="K91" s="3"/>
      <c r="L91" s="2"/>
    </row>
    <row r="92" spans="1:12" s="4" customFormat="1" ht="15.75" hidden="1" x14ac:dyDescent="0.25">
      <c r="A92" s="38"/>
      <c r="B92" s="1"/>
      <c r="C92" s="2"/>
      <c r="K92" s="3"/>
      <c r="L92" s="2"/>
    </row>
    <row r="93" spans="1:12" s="4" customFormat="1" ht="15.75" hidden="1" x14ac:dyDescent="0.25">
      <c r="A93" s="38"/>
      <c r="B93" s="1"/>
      <c r="C93" s="2"/>
      <c r="K93" s="3"/>
      <c r="L93" s="2"/>
    </row>
    <row r="94" spans="1:12" s="4" customFormat="1" ht="15.75" hidden="1" x14ac:dyDescent="0.25">
      <c r="A94" s="38"/>
      <c r="B94" s="1"/>
      <c r="C94" s="2"/>
      <c r="K94" s="3"/>
      <c r="L94" s="2"/>
    </row>
    <row r="95" spans="1:12" s="4" customFormat="1" ht="15.75" hidden="1" x14ac:dyDescent="0.25">
      <c r="A95" s="38"/>
      <c r="B95" s="1"/>
      <c r="C95" s="2"/>
      <c r="K95" s="3"/>
      <c r="L95" s="2"/>
    </row>
    <row r="96" spans="1:12" s="4" customFormat="1" ht="15.75" hidden="1" x14ac:dyDescent="0.25">
      <c r="A96" s="38"/>
      <c r="B96" s="1"/>
      <c r="C96" s="2"/>
      <c r="K96" s="3"/>
      <c r="L96" s="2"/>
    </row>
    <row r="97" spans="1:12" s="4" customFormat="1" ht="15.75" hidden="1" x14ac:dyDescent="0.25">
      <c r="A97" s="38"/>
      <c r="B97" s="1"/>
      <c r="C97" s="2"/>
      <c r="K97" s="3"/>
      <c r="L97" s="2"/>
    </row>
    <row r="98" spans="1:12" s="4" customFormat="1" ht="15.75" hidden="1" x14ac:dyDescent="0.25">
      <c r="A98" s="38"/>
      <c r="B98" s="1"/>
      <c r="C98" s="2"/>
      <c r="K98" s="3"/>
      <c r="L98" s="2"/>
    </row>
    <row r="99" spans="1:12" s="4" customFormat="1" ht="15.75" hidden="1" x14ac:dyDescent="0.25">
      <c r="A99" s="38"/>
      <c r="B99" s="1"/>
      <c r="C99" s="2"/>
      <c r="K99" s="3"/>
      <c r="L99" s="2"/>
    </row>
    <row r="100" spans="1:12" s="4" customFormat="1" ht="15.75" hidden="1" x14ac:dyDescent="0.25">
      <c r="A100" s="38"/>
      <c r="B100" s="1"/>
      <c r="C100" s="2"/>
      <c r="K100" s="3"/>
      <c r="L100" s="2"/>
    </row>
    <row r="101" spans="1:12" s="4" customFormat="1" ht="15.75" hidden="1" x14ac:dyDescent="0.25">
      <c r="A101" s="38"/>
      <c r="B101" s="1"/>
      <c r="C101" s="2"/>
      <c r="K101" s="3"/>
      <c r="L101" s="2"/>
    </row>
    <row r="102" spans="1:12" s="4" customFormat="1" ht="15.75" hidden="1" x14ac:dyDescent="0.25">
      <c r="A102" s="38"/>
      <c r="B102" s="1"/>
      <c r="C102" s="2"/>
      <c r="K102" s="3"/>
      <c r="L102" s="2"/>
    </row>
    <row r="103" spans="1:12" s="4" customFormat="1" ht="15.75" hidden="1" x14ac:dyDescent="0.25">
      <c r="A103" s="38"/>
      <c r="B103" s="1"/>
      <c r="C103" s="2"/>
      <c r="K103" s="3"/>
      <c r="L103" s="2"/>
    </row>
    <row r="104" spans="1:12" s="4" customFormat="1" ht="15.75" hidden="1" x14ac:dyDescent="0.25">
      <c r="A104" s="38"/>
      <c r="B104" s="1"/>
      <c r="C104" s="2"/>
      <c r="K104" s="3"/>
      <c r="L104" s="2"/>
    </row>
    <row r="105" spans="1:12" s="4" customFormat="1" ht="15.75" hidden="1" x14ac:dyDescent="0.25">
      <c r="A105" s="38"/>
      <c r="B105" s="1"/>
      <c r="C105" s="2"/>
      <c r="K105" s="3"/>
      <c r="L105" s="2"/>
    </row>
    <row r="106" spans="1:12" s="4" customFormat="1" ht="15.75" hidden="1" x14ac:dyDescent="0.25">
      <c r="A106" s="38"/>
      <c r="B106" s="1"/>
      <c r="C106" s="2"/>
      <c r="K106" s="3"/>
      <c r="L106" s="2"/>
    </row>
    <row r="107" spans="1:12" s="2" customFormat="1" ht="15.75" hidden="1" x14ac:dyDescent="0.25">
      <c r="A107" s="37"/>
      <c r="B107" s="1"/>
      <c r="D107" s="4"/>
      <c r="E107" s="4"/>
      <c r="F107" s="4"/>
      <c r="G107" s="4"/>
      <c r="H107" s="4"/>
      <c r="I107" s="4"/>
      <c r="J107" s="4"/>
      <c r="K107" s="3"/>
    </row>
    <row r="108" spans="1:12" s="1" customFormat="1" ht="15.75" hidden="1" x14ac:dyDescent="0.25"/>
    <row r="109" spans="1:12" s="1" customFormat="1" ht="15.75" hidden="1" x14ac:dyDescent="0.25"/>
    <row r="110" spans="1:12" s="1" customFormat="1" ht="15.75" hidden="1" x14ac:dyDescent="0.25"/>
    <row r="111" spans="1:12" s="1" customFormat="1" ht="15.75" hidden="1" x14ac:dyDescent="0.25"/>
    <row r="112" spans="1:12" s="1" customFormat="1" ht="15.75" hidden="1" x14ac:dyDescent="0.25"/>
    <row r="113" s="1" customFormat="1" ht="15.75" hidden="1" x14ac:dyDescent="0.25"/>
    <row r="114" s="1" customFormat="1" ht="15.75" hidden="1" x14ac:dyDescent="0.25"/>
    <row r="115" s="1" customFormat="1" ht="15.75" hidden="1" x14ac:dyDescent="0.25"/>
    <row r="116" s="1" customFormat="1" ht="15.75" hidden="1" x14ac:dyDescent="0.25"/>
    <row r="117" s="1" customFormat="1" ht="15.75" hidden="1" x14ac:dyDescent="0.25"/>
    <row r="118" s="1" customFormat="1" ht="15.75" hidden="1" x14ac:dyDescent="0.25"/>
    <row r="119" s="1" customFormat="1" ht="15.75" hidden="1" x14ac:dyDescent="0.25"/>
    <row r="120" s="1" customFormat="1" ht="15.75" hidden="1" x14ac:dyDescent="0.25"/>
    <row r="121" s="1" customFormat="1" ht="15.75" x14ac:dyDescent="0.25"/>
  </sheetData>
  <mergeCells count="4">
    <mergeCell ref="C64:K64"/>
    <mergeCell ref="B1:K1"/>
    <mergeCell ref="B2:K2"/>
    <mergeCell ref="B3:K3"/>
  </mergeCells>
  <printOptions horizontalCentered="1"/>
  <pageMargins left="0.7" right="0.7" top="0.75" bottom="0.75" header="0.3" footer="0.3"/>
  <pageSetup scale="54" firstPageNumber="7" fitToWidth="0" orientation="portrait" r:id="rId1"/>
  <headerFooter scaleWithDoc="0" alignWithMargins="0">
    <oddFoote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udience xmlns="7879d20d-52a6-4ec2-b046-0e713dd6894f">A&amp;E</Audience>
    <Topic xmlns="7879d20d-52a6-4ec2-b046-0e713dd6894f">Compensation Forms</Topi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48A22B-D8E3-4BC2-8A28-A49CD567FAAB}">
  <ds:schemaRefs>
    <ds:schemaRef ds:uri="e0fbe40a-8578-48aa-b189-1282793eb50c"/>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www.w3.org/XML/1998/namespace"/>
    <ds:schemaRef ds:uri="034eba93-94c0-4571-b348-ea65b3a10507"/>
    <ds:schemaRef ds:uri="http://purl.org/dc/terms/"/>
    <ds:schemaRef ds:uri="http://schemas.microsoft.com/office/infopath/2007/PartnerControls"/>
    <ds:schemaRef ds:uri="e5ceb372-b051-4cc1-971b-86ddcd1f9413"/>
    <ds:schemaRef ds:uri="http://purl.org/dc/elements/1.1/"/>
  </ds:schemaRefs>
</ds:datastoreItem>
</file>

<file path=customXml/itemProps2.xml><?xml version="1.0" encoding="utf-8"?>
<ds:datastoreItem xmlns:ds="http://schemas.openxmlformats.org/officeDocument/2006/customXml" ds:itemID="{603BA2E0-A855-4169-A2F2-7F58EC83AF02}"/>
</file>

<file path=customXml/itemProps3.xml><?xml version="1.0" encoding="utf-8"?>
<ds:datastoreItem xmlns:ds="http://schemas.openxmlformats.org/officeDocument/2006/customXml" ds:itemID="{CE874225-ADD1-4F89-A011-587E1D32A0F0}">
  <ds:schemaRefs>
    <ds:schemaRef ds:uri="http://schemas.microsoft.com/sharepoint/v3/contenttype/forms"/>
  </ds:schemaRefs>
</ds:datastoreItem>
</file>

<file path=docMetadata/LabelInfo.xml><?xml version="1.0" encoding="utf-8"?>
<clbl:labelList xmlns:clbl="http://schemas.microsoft.com/office/2020/mipLabelMetadata">
  <clbl:label id="{e4870107-094d-417a-be4e-221e87afbec1}" enabled="1" method="Privileged" siteId="{28b0d013-46bc-4a64-8d86-1c8a31cf590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ICRSchedule-template</vt:lpstr>
      <vt:lpstr>'ICRSchedule-template'!Print_Area</vt:lpstr>
      <vt:lpstr>'ICRSchedule-template'!Print_Titles</vt:lpstr>
    </vt:vector>
  </TitlesOfParts>
  <Manager/>
  <Company>WSDOT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Elter, Jarron</dc:creator>
  <cp:keywords/>
  <dc:description/>
  <cp:lastModifiedBy>SCOVELL Whitney</cp:lastModifiedBy>
  <cp:revision/>
  <cp:lastPrinted>2025-06-09T16:46:07Z</cp:lastPrinted>
  <dcterms:created xsi:type="dcterms:W3CDTF">2020-02-18T18:56:23Z</dcterms:created>
  <dcterms:modified xsi:type="dcterms:W3CDTF">2025-08-14T15:42:03Z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Enabled">
    <vt:lpwstr>true</vt:lpwstr>
  </property>
  <property fmtid="{D5CDD505-2E9C-101B-9397-08002B2CF9AE}" pid="3" name="MSIP_Label_e4870107-094d-417a-be4e-221e87afbec1_SetDate">
    <vt:lpwstr>2023-11-27T18:57:26Z</vt:lpwstr>
  </property>
  <property fmtid="{D5CDD505-2E9C-101B-9397-08002B2CF9AE}" pid="4" name="MSIP_Label_e4870107-094d-417a-be4e-221e87afbec1_Method">
    <vt:lpwstr>Privileged</vt:lpwstr>
  </property>
  <property fmtid="{D5CDD505-2E9C-101B-9397-08002B2CF9AE}" pid="5" name="MSIP_Label_e4870107-094d-417a-be4e-221e87afbec1_Name">
    <vt:lpwstr>Level 2 - Limited (Items)</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ActionId">
    <vt:lpwstr>2988d253-fb4d-4b3f-ab63-23e1f57efed0</vt:lpwstr>
  </property>
  <property fmtid="{D5CDD505-2E9C-101B-9397-08002B2CF9AE}" pid="8" name="MSIP_Label_e4870107-094d-417a-be4e-221e87afbec1_ContentBits">
    <vt:lpwstr>0</vt:lpwstr>
  </property>
  <property fmtid="{D5CDD505-2E9C-101B-9397-08002B2CF9AE}" pid="9" name="ContentTypeId">
    <vt:lpwstr>0x01010096CBB08E99178548B3C1C46DAD33C681</vt:lpwstr>
  </property>
  <property fmtid="{D5CDD505-2E9C-101B-9397-08002B2CF9AE}" pid="10" name="MediaServiceImageTags">
    <vt:lpwstr/>
  </property>
</Properties>
</file>