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illing Rate Admin\Training\Strategic Initiative BR Training Modules - Working Products, Research, other\FINAL TEMPLATES &amp; EXAMPLES - POSTED TO WEB\templates\"/>
    </mc:Choice>
  </mc:AlternateContent>
  <xr:revisionPtr revIDLastSave="0" documentId="8_{34B55C61-8028-491B-9202-3A0B82C91E51}" xr6:coauthVersionLast="47" xr6:coauthVersionMax="47" xr10:uidLastSave="{00000000-0000-0000-0000-000000000000}"/>
  <bookViews>
    <workbookView xWindow="3795" yWindow="2340" windowWidth="16440" windowHeight="12510" xr2:uid="{58D333D4-253F-4BC4-BC2A-2294D2C20730}"/>
  </bookViews>
  <sheets>
    <sheet name="FCCM-template" sheetId="1" r:id="rId1"/>
    <sheet name="Treasury Rate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" l="1"/>
  <c r="I42" i="2"/>
  <c r="I41" i="2"/>
  <c r="I44" i="2" s="1"/>
  <c r="I35" i="2"/>
  <c r="I34" i="2"/>
  <c r="I33" i="2"/>
  <c r="I46" i="2" s="1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C12" i="1" l="1"/>
  <c r="B12" i="1"/>
  <c r="D14" i="1" l="1"/>
  <c r="B17" i="1" s="1"/>
  <c r="B19" i="1" s="1"/>
  <c r="B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SCOVELL Whitney</author>
  </authors>
  <commentList>
    <comment ref="B6" authorId="0" shapeId="0" xr:uid="{A00DE310-C1BE-4D12-A8F4-3DD2A091B577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 These columns represent the year under review compared to the prior fiscal year end values.</t>
        </r>
      </text>
    </comment>
    <comment ref="B18" authorId="0" shapeId="0" xr:uid="{79510171-93C6-4778-BE50-6067896BED58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 See Treasury Rate tab for table of historical Treasury Rates, a calculator for the average value, and a link to current Treasury Rates. </t>
        </r>
      </text>
    </comment>
  </commentList>
</comments>
</file>

<file path=xl/sharedStrings.xml><?xml version="1.0" encoding="utf-8"?>
<sst xmlns="http://schemas.openxmlformats.org/spreadsheetml/2006/main" count="44" uniqueCount="33">
  <si>
    <t>Total</t>
  </si>
  <si>
    <t>Average</t>
  </si>
  <si>
    <t>AVG</t>
  </si>
  <si>
    <t>Net Book Value of Company Assets</t>
  </si>
  <si>
    <t>Average Net Book Value of Company Assets</t>
  </si>
  <si>
    <t>Average Treasury Rate</t>
  </si>
  <si>
    <t>Facilities Capital Cost of Money</t>
  </si>
  <si>
    <t>Direct Labor Base</t>
  </si>
  <si>
    <t>Facilities Capital Cost of Money Rate</t>
  </si>
  <si>
    <t>Net Computer Equipment</t>
  </si>
  <si>
    <t>Net Furniture, Fixtures, &amp; Equipment</t>
  </si>
  <si>
    <t>Other Assets</t>
  </si>
  <si>
    <t>Treasury Rates</t>
  </si>
  <si>
    <t>Cost of Money Rates</t>
  </si>
  <si>
    <t>Cal. year</t>
  </si>
  <si>
    <t>Year</t>
  </si>
  <si>
    <t>Jan - June</t>
  </si>
  <si>
    <t>July - Dec</t>
  </si>
  <si>
    <t xml:space="preserve"> </t>
  </si>
  <si>
    <t>https://www.fiscal.treasury.gov/fsservices/gov/pmt/promptPayment/rates.htm</t>
  </si>
  <si>
    <t>Average Treasury Rate for the 12-Month Audit Period:</t>
  </si>
  <si>
    <t>Oct-Dec, 2021</t>
  </si>
  <si>
    <t>multiplied by</t>
  </si>
  <si>
    <t>equals</t>
  </si>
  <si>
    <t>Jan-Jun, 2022</t>
  </si>
  <si>
    <t>Jul-Sept, 2022</t>
  </si>
  <si>
    <t>(from table)</t>
  </si>
  <si>
    <t>For calendar-year companies, verify against Treasury Rate from above table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</si>
  <si>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:  Current Treasury rates may be obtained at: </t>
    </r>
  </si>
  <si>
    <t>Company Name</t>
  </si>
  <si>
    <t>For the Year Ended MM/DD/YYYY</t>
  </si>
  <si>
    <t>MM/DD/YYYY</t>
  </si>
  <si>
    <t>Facilities Capital Cost of Money Calculation [TEMPLATE]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</si>
</sst>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000%"/>
    <numFmt numFmtId="165" formatCode="[$-409]mmmm\ d\,\ yyyy;@"/>
    <numFmt numFmtId="166" formatCode="#\ ??/12"/>
    <numFmt numFmtId="167" formatCode="0.000000%"/>
    <numFmt numFmtId="168" formatCode="@*.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4" fillId="2" borderId="0" xfId="2" applyFont="1" applyFill="1"/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top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/>
    <xf numFmtId="0" fontId="4" fillId="0" borderId="1" xfId="2" applyFont="1" applyBorder="1"/>
    <xf numFmtId="0" fontId="5" fillId="0" borderId="1" xfId="2" applyFont="1" applyBorder="1" applyAlignment="1">
      <alignment horizontal="center"/>
    </xf>
    <xf numFmtId="164" fontId="4" fillId="0" borderId="0" xfId="3" applyNumberFormat="1" applyFont="1"/>
    <xf numFmtId="164" fontId="4" fillId="0" borderId="0" xfId="2" applyNumberFormat="1" applyFont="1"/>
    <xf numFmtId="165" fontId="4" fillId="0" borderId="0" xfId="2" applyNumberFormat="1" applyFont="1"/>
    <xf numFmtId="0" fontId="4" fillId="0" borderId="0" xfId="2" applyFont="1" applyProtection="1">
      <protection locked="0"/>
    </xf>
    <xf numFmtId="166" fontId="4" fillId="3" borderId="7" xfId="2" applyNumberFormat="1" applyFont="1" applyFill="1" applyBorder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164" fontId="4" fillId="3" borderId="7" xfId="2" applyNumberFormat="1" applyFont="1" applyFill="1" applyBorder="1" applyProtection="1">
      <protection locked="0"/>
    </xf>
    <xf numFmtId="167" fontId="4" fillId="0" borderId="0" xfId="2" applyNumberFormat="1" applyFont="1" applyProtection="1">
      <protection locked="0"/>
    </xf>
    <xf numFmtId="167" fontId="4" fillId="0" borderId="3" xfId="2" applyNumberFormat="1" applyFont="1" applyBorder="1"/>
    <xf numFmtId="164" fontId="4" fillId="3" borderId="0" xfId="2" applyNumberFormat="1" applyFont="1" applyFill="1" applyProtection="1">
      <protection locked="0"/>
    </xf>
    <xf numFmtId="49" fontId="11" fillId="0" borderId="0" xfId="4" applyNumberFormat="1" applyFont="1"/>
    <xf numFmtId="0" fontId="10" fillId="0" borderId="0" xfId="4" applyFont="1"/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4" fontId="8" fillId="0" borderId="0" xfId="0" applyNumberFormat="1" applyFont="1"/>
    <xf numFmtId="44" fontId="8" fillId="0" borderId="1" xfId="0" applyNumberFormat="1" applyFont="1" applyBorder="1"/>
    <xf numFmtId="44" fontId="8" fillId="0" borderId="4" xfId="0" applyNumberFormat="1" applyFont="1" applyBorder="1"/>
    <xf numFmtId="44" fontId="8" fillId="0" borderId="2" xfId="0" applyNumberFormat="1" applyFont="1" applyBorder="1"/>
    <xf numFmtId="10" fontId="8" fillId="0" borderId="3" xfId="0" applyNumberFormat="1" applyFont="1" applyBorder="1"/>
    <xf numFmtId="0" fontId="4" fillId="4" borderId="0" xfId="2" applyFont="1" applyFill="1"/>
    <xf numFmtId="0" fontId="2" fillId="4" borderId="0" xfId="1" applyFill="1" applyAlignment="1" applyProtection="1"/>
    <xf numFmtId="10" fontId="8" fillId="4" borderId="0" xfId="0" applyNumberFormat="1" applyFont="1" applyFill="1"/>
    <xf numFmtId="0" fontId="10" fillId="0" borderId="0" xfId="4" applyFont="1" applyAlignment="1">
      <alignment horizontal="center"/>
    </xf>
    <xf numFmtId="168" fontId="4" fillId="0" borderId="0" xfId="2" applyNumberFormat="1" applyFont="1" applyAlignment="1">
      <alignment horizontal="left"/>
    </xf>
    <xf numFmtId="0" fontId="5" fillId="0" borderId="0" xfId="2" applyFont="1" applyAlignment="1">
      <alignment horizontal="center"/>
    </xf>
    <xf numFmtId="0" fontId="6" fillId="2" borderId="0" xfId="2" applyFont="1" applyFill="1" applyAlignment="1">
      <alignment horizontal="center"/>
    </xf>
    <xf numFmtId="0" fontId="4" fillId="3" borderId="5" xfId="2" applyFont="1" applyFill="1" applyBorder="1" applyAlignment="1" applyProtection="1">
      <alignment horizontal="center"/>
      <protection locked="0"/>
    </xf>
    <xf numFmtId="0" fontId="4" fillId="3" borderId="6" xfId="2" applyFont="1" applyFill="1" applyBorder="1" applyAlignment="1" applyProtection="1">
      <alignment horizontal="center"/>
      <protection locked="0"/>
    </xf>
  </cellXfs>
  <cellStyles count="5">
    <cellStyle name="Hyperlink" xfId="1" builtinId="8"/>
    <cellStyle name="Normal" xfId="0" builtinId="0"/>
    <cellStyle name="Normal 2" xfId="4" xr:uid="{4410755E-9AF6-40E6-A8B9-CD2FBB5E90DE}"/>
    <cellStyle name="Normal 3" xfId="2" xr:uid="{0FAA7C7B-1064-4C74-A959-0E06CE4DDB4D}"/>
    <cellStyle name="Percent 2" xfId="3" xr:uid="{A99A1D28-5C88-47A1-A608-A5269FE621F9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13</xdr:col>
      <xdr:colOff>523874</xdr:colOff>
      <xdr:row>13</xdr:row>
      <xdr:rowOff>23812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1F3991-2FDC-402D-8F65-CBC5501653CA}"/>
            </a:ext>
          </a:extLst>
        </xdr:cNvPr>
        <xdr:cNvSpPr txBox="1"/>
      </xdr:nvSpPr>
      <xdr:spPr>
        <a:xfrm>
          <a:off x="8620125" y="1095375"/>
          <a:ext cx="3500437" cy="154781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Note:</a:t>
          </a:r>
          <a:r>
            <a:rPr lang="en-US" sz="1100" b="1" baseline="0"/>
            <a:t>  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just an example of the format</a:t>
          </a:r>
        </a:p>
        <a:p>
          <a:endParaRPr lang="en-US" sz="1100" baseline="0"/>
        </a:p>
        <a:p>
          <a:r>
            <a:rPr lang="en-US" sz="1100" baseline="0"/>
            <a:t>Your actual costs and input values will vary based on your company's actual expenditures and the average Treasure Rate for the period under review. </a:t>
          </a:r>
        </a:p>
        <a:p>
          <a:endParaRPr lang="en-US" sz="1100" baseline="0"/>
        </a:p>
        <a:p>
          <a:r>
            <a:rPr lang="en-US" sz="1100" baseline="0"/>
            <a:t>See Treasury Rate tab for current treasury rate / link to website.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scal.treasury.gov/fsservices/gov/pmt/promptPayment/rat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E58A-A2D8-4CC7-B5D7-450C82072193}">
  <dimension ref="A1:K22"/>
  <sheetViews>
    <sheetView tabSelected="1" zoomScale="80" zoomScaleNormal="80" workbookViewId="0">
      <selection activeCell="F11" sqref="F11"/>
    </sheetView>
  </sheetViews>
  <sheetFormatPr defaultColWidth="8.85546875" defaultRowHeight="15" x14ac:dyDescent="0.25"/>
  <cols>
    <col min="1" max="1" width="38.42578125" style="23" customWidth="1"/>
    <col min="2" max="2" width="19.5703125" style="23" customWidth="1"/>
    <col min="3" max="3" width="20.28515625" style="23" customWidth="1"/>
    <col min="4" max="4" width="15.140625" style="23" customWidth="1"/>
    <col min="5" max="16384" width="8.85546875" style="23"/>
  </cols>
  <sheetData>
    <row r="1" spans="1:11" s="22" customFormat="1" ht="19.5" customHeight="1" x14ac:dyDescent="0.3">
      <c r="A1" s="34" t="s">
        <v>29</v>
      </c>
      <c r="B1" s="34"/>
      <c r="C1" s="34"/>
      <c r="D1" s="34"/>
      <c r="E1" s="21"/>
      <c r="F1" s="21"/>
      <c r="G1" s="21"/>
      <c r="H1" s="21"/>
      <c r="I1" s="21"/>
      <c r="J1" s="21"/>
      <c r="K1" s="21"/>
    </row>
    <row r="2" spans="1:11" s="22" customFormat="1" ht="18.75" customHeight="1" x14ac:dyDescent="0.3">
      <c r="A2" s="34" t="s">
        <v>32</v>
      </c>
      <c r="B2" s="34"/>
      <c r="C2" s="34"/>
      <c r="D2" s="34"/>
      <c r="E2" s="21"/>
      <c r="F2" s="21"/>
      <c r="G2" s="21"/>
      <c r="H2" s="21"/>
      <c r="I2" s="21"/>
      <c r="J2" s="21"/>
      <c r="K2" s="21"/>
    </row>
    <row r="3" spans="1:11" s="22" customFormat="1" ht="18" customHeight="1" x14ac:dyDescent="0.3">
      <c r="A3" s="34" t="s">
        <v>30</v>
      </c>
      <c r="B3" s="34"/>
      <c r="C3" s="34"/>
      <c r="D3" s="34"/>
      <c r="E3" s="21"/>
      <c r="F3" s="21"/>
      <c r="G3" s="21"/>
      <c r="H3" s="21"/>
      <c r="I3" s="21"/>
      <c r="J3" s="21"/>
      <c r="K3" s="21"/>
    </row>
    <row r="5" spans="1:11" x14ac:dyDescent="0.25">
      <c r="A5" s="1" t="s">
        <v>3</v>
      </c>
    </row>
    <row r="6" spans="1:11" x14ac:dyDescent="0.25">
      <c r="B6" s="24" t="s">
        <v>31</v>
      </c>
      <c r="C6" s="24" t="s">
        <v>31</v>
      </c>
      <c r="D6" s="25" t="s">
        <v>2</v>
      </c>
    </row>
    <row r="7" spans="1:11" x14ac:dyDescent="0.25">
      <c r="A7" s="23" t="s">
        <v>9</v>
      </c>
      <c r="B7" s="26">
        <v>12538</v>
      </c>
      <c r="C7" s="26">
        <v>18702</v>
      </c>
    </row>
    <row r="8" spans="1:11" x14ac:dyDescent="0.25">
      <c r="A8" s="23" t="s">
        <v>10</v>
      </c>
      <c r="B8" s="26">
        <v>20360</v>
      </c>
      <c r="C8" s="26">
        <v>23566</v>
      </c>
    </row>
    <row r="9" spans="1:11" x14ac:dyDescent="0.25">
      <c r="A9" s="23" t="s">
        <v>11</v>
      </c>
      <c r="B9" s="26">
        <v>2365</v>
      </c>
      <c r="C9" s="26">
        <v>4801</v>
      </c>
    </row>
    <row r="12" spans="1:11" x14ac:dyDescent="0.25">
      <c r="A12" s="1" t="s">
        <v>0</v>
      </c>
      <c r="B12" s="27">
        <f>SUM(B7:B9)</f>
        <v>35263</v>
      </c>
      <c r="C12" s="27">
        <f>SUM(C7:C9)</f>
        <v>47069</v>
      </c>
    </row>
    <row r="14" spans="1:11" ht="15.75" thickBot="1" x14ac:dyDescent="0.3">
      <c r="A14" s="1" t="s">
        <v>1</v>
      </c>
      <c r="D14" s="28">
        <f>AVERAGE(B12:C12)</f>
        <v>41166</v>
      </c>
    </row>
    <row r="15" spans="1:11" ht="15.75" thickTop="1" x14ac:dyDescent="0.25"/>
    <row r="17" spans="1:2" x14ac:dyDescent="0.25">
      <c r="A17" s="23" t="s">
        <v>4</v>
      </c>
      <c r="B17" s="26">
        <f>D14</f>
        <v>41166</v>
      </c>
    </row>
    <row r="18" spans="1:2" x14ac:dyDescent="0.25">
      <c r="A18" s="23" t="s">
        <v>5</v>
      </c>
      <c r="B18" s="33">
        <v>4.7500000000000001E-2</v>
      </c>
    </row>
    <row r="19" spans="1:2" x14ac:dyDescent="0.25">
      <c r="A19" s="23" t="s">
        <v>6</v>
      </c>
      <c r="B19" s="27">
        <f>B17*B18</f>
        <v>1955.385</v>
      </c>
    </row>
    <row r="20" spans="1:2" x14ac:dyDescent="0.25">
      <c r="A20" s="23" t="s">
        <v>7</v>
      </c>
      <c r="B20" s="29">
        <v>356436</v>
      </c>
    </row>
    <row r="21" spans="1:2" ht="15.75" thickBot="1" x14ac:dyDescent="0.3">
      <c r="A21" s="1" t="s">
        <v>8</v>
      </c>
      <c r="B21" s="30">
        <f>B19/B20</f>
        <v>5.4859357640642363E-3</v>
      </c>
    </row>
    <row r="22" spans="1:2" ht="15.75" thickTop="1" x14ac:dyDescent="0.25"/>
  </sheetData>
  <mergeCells count="3">
    <mergeCell ref="A1:D1"/>
    <mergeCell ref="A2:D2"/>
    <mergeCell ref="A3:D3"/>
  </mergeCells>
  <pageMargins left="0.7" right="0.7" top="0.75" bottom="0.75" header="0.3" footer="0.3"/>
  <headerFooter>
    <oddFooter>&amp;C_x000D_&amp;1#&amp;"Calibri"&amp;10&amp;K000000 Level 3 - Restricted</oddFooter>
  </headerFooter>
  <ignoredErrors>
    <ignoredError sqref="B12:C12" formulaRange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899C-66EE-4FE8-B21E-32A86E704918}">
  <dimension ref="A1:I46"/>
  <sheetViews>
    <sheetView topLeftCell="A24" workbookViewId="0">
      <selection activeCell="K46" sqref="K46"/>
    </sheetView>
  </sheetViews>
  <sheetFormatPr defaultColWidth="8" defaultRowHeight="12.75" x14ac:dyDescent="0.2"/>
  <cols>
    <col min="1" max="2" width="8.7109375" style="3" customWidth="1"/>
    <col min="3" max="3" width="11.5703125" style="3" bestFit="1" customWidth="1"/>
    <col min="4" max="4" width="8.7109375" style="3" customWidth="1"/>
    <col min="5" max="5" width="10.42578125" style="3" bestFit="1" customWidth="1"/>
    <col min="6" max="6" width="11.28515625" style="3" customWidth="1"/>
    <col min="7" max="7" width="10.85546875" style="3" customWidth="1"/>
    <col min="8" max="8" width="18.7109375" style="3" customWidth="1"/>
    <col min="9" max="9" width="11" style="3" bestFit="1" customWidth="1"/>
    <col min="10" max="256" width="8" style="3"/>
    <col min="257" max="258" width="8.7109375" style="3" customWidth="1"/>
    <col min="259" max="259" width="11.5703125" style="3" bestFit="1" customWidth="1"/>
    <col min="260" max="260" width="8.7109375" style="3" customWidth="1"/>
    <col min="261" max="261" width="10.42578125" style="3" bestFit="1" customWidth="1"/>
    <col min="262" max="262" width="11.28515625" style="3" customWidth="1"/>
    <col min="263" max="263" width="10.85546875" style="3" customWidth="1"/>
    <col min="264" max="264" width="18.7109375" style="3" customWidth="1"/>
    <col min="265" max="265" width="11" style="3" bestFit="1" customWidth="1"/>
    <col min="266" max="512" width="8" style="3"/>
    <col min="513" max="514" width="8.7109375" style="3" customWidth="1"/>
    <col min="515" max="515" width="11.5703125" style="3" bestFit="1" customWidth="1"/>
    <col min="516" max="516" width="8.7109375" style="3" customWidth="1"/>
    <col min="517" max="517" width="10.42578125" style="3" bestFit="1" customWidth="1"/>
    <col min="518" max="518" width="11.28515625" style="3" customWidth="1"/>
    <col min="519" max="519" width="10.85546875" style="3" customWidth="1"/>
    <col min="520" max="520" width="18.7109375" style="3" customWidth="1"/>
    <col min="521" max="521" width="11" style="3" bestFit="1" customWidth="1"/>
    <col min="522" max="768" width="8" style="3"/>
    <col min="769" max="770" width="8.7109375" style="3" customWidth="1"/>
    <col min="771" max="771" width="11.5703125" style="3" bestFit="1" customWidth="1"/>
    <col min="772" max="772" width="8.7109375" style="3" customWidth="1"/>
    <col min="773" max="773" width="10.42578125" style="3" bestFit="1" customWidth="1"/>
    <col min="774" max="774" width="11.28515625" style="3" customWidth="1"/>
    <col min="775" max="775" width="10.85546875" style="3" customWidth="1"/>
    <col min="776" max="776" width="18.7109375" style="3" customWidth="1"/>
    <col min="777" max="777" width="11" style="3" bestFit="1" customWidth="1"/>
    <col min="778" max="1024" width="8" style="3"/>
    <col min="1025" max="1026" width="8.7109375" style="3" customWidth="1"/>
    <col min="1027" max="1027" width="11.5703125" style="3" bestFit="1" customWidth="1"/>
    <col min="1028" max="1028" width="8.7109375" style="3" customWidth="1"/>
    <col min="1029" max="1029" width="10.42578125" style="3" bestFit="1" customWidth="1"/>
    <col min="1030" max="1030" width="11.28515625" style="3" customWidth="1"/>
    <col min="1031" max="1031" width="10.85546875" style="3" customWidth="1"/>
    <col min="1032" max="1032" width="18.7109375" style="3" customWidth="1"/>
    <col min="1033" max="1033" width="11" style="3" bestFit="1" customWidth="1"/>
    <col min="1034" max="1280" width="8" style="3"/>
    <col min="1281" max="1282" width="8.7109375" style="3" customWidth="1"/>
    <col min="1283" max="1283" width="11.5703125" style="3" bestFit="1" customWidth="1"/>
    <col min="1284" max="1284" width="8.7109375" style="3" customWidth="1"/>
    <col min="1285" max="1285" width="10.42578125" style="3" bestFit="1" customWidth="1"/>
    <col min="1286" max="1286" width="11.28515625" style="3" customWidth="1"/>
    <col min="1287" max="1287" width="10.85546875" style="3" customWidth="1"/>
    <col min="1288" max="1288" width="18.7109375" style="3" customWidth="1"/>
    <col min="1289" max="1289" width="11" style="3" bestFit="1" customWidth="1"/>
    <col min="1290" max="1536" width="8" style="3"/>
    <col min="1537" max="1538" width="8.7109375" style="3" customWidth="1"/>
    <col min="1539" max="1539" width="11.5703125" style="3" bestFit="1" customWidth="1"/>
    <col min="1540" max="1540" width="8.7109375" style="3" customWidth="1"/>
    <col min="1541" max="1541" width="10.42578125" style="3" bestFit="1" customWidth="1"/>
    <col min="1542" max="1542" width="11.28515625" style="3" customWidth="1"/>
    <col min="1543" max="1543" width="10.85546875" style="3" customWidth="1"/>
    <col min="1544" max="1544" width="18.7109375" style="3" customWidth="1"/>
    <col min="1545" max="1545" width="11" style="3" bestFit="1" customWidth="1"/>
    <col min="1546" max="1792" width="8" style="3"/>
    <col min="1793" max="1794" width="8.7109375" style="3" customWidth="1"/>
    <col min="1795" max="1795" width="11.5703125" style="3" bestFit="1" customWidth="1"/>
    <col min="1796" max="1796" width="8.7109375" style="3" customWidth="1"/>
    <col min="1797" max="1797" width="10.42578125" style="3" bestFit="1" customWidth="1"/>
    <col min="1798" max="1798" width="11.28515625" style="3" customWidth="1"/>
    <col min="1799" max="1799" width="10.85546875" style="3" customWidth="1"/>
    <col min="1800" max="1800" width="18.7109375" style="3" customWidth="1"/>
    <col min="1801" max="1801" width="11" style="3" bestFit="1" customWidth="1"/>
    <col min="1802" max="2048" width="8" style="3"/>
    <col min="2049" max="2050" width="8.7109375" style="3" customWidth="1"/>
    <col min="2051" max="2051" width="11.5703125" style="3" bestFit="1" customWidth="1"/>
    <col min="2052" max="2052" width="8.7109375" style="3" customWidth="1"/>
    <col min="2053" max="2053" width="10.42578125" style="3" bestFit="1" customWidth="1"/>
    <col min="2054" max="2054" width="11.28515625" style="3" customWidth="1"/>
    <col min="2055" max="2055" width="10.85546875" style="3" customWidth="1"/>
    <col min="2056" max="2056" width="18.7109375" style="3" customWidth="1"/>
    <col min="2057" max="2057" width="11" style="3" bestFit="1" customWidth="1"/>
    <col min="2058" max="2304" width="8" style="3"/>
    <col min="2305" max="2306" width="8.7109375" style="3" customWidth="1"/>
    <col min="2307" max="2307" width="11.5703125" style="3" bestFit="1" customWidth="1"/>
    <col min="2308" max="2308" width="8.7109375" style="3" customWidth="1"/>
    <col min="2309" max="2309" width="10.42578125" style="3" bestFit="1" customWidth="1"/>
    <col min="2310" max="2310" width="11.28515625" style="3" customWidth="1"/>
    <col min="2311" max="2311" width="10.85546875" style="3" customWidth="1"/>
    <col min="2312" max="2312" width="18.7109375" style="3" customWidth="1"/>
    <col min="2313" max="2313" width="11" style="3" bestFit="1" customWidth="1"/>
    <col min="2314" max="2560" width="8" style="3"/>
    <col min="2561" max="2562" width="8.7109375" style="3" customWidth="1"/>
    <col min="2563" max="2563" width="11.5703125" style="3" bestFit="1" customWidth="1"/>
    <col min="2564" max="2564" width="8.7109375" style="3" customWidth="1"/>
    <col min="2565" max="2565" width="10.42578125" style="3" bestFit="1" customWidth="1"/>
    <col min="2566" max="2566" width="11.28515625" style="3" customWidth="1"/>
    <col min="2567" max="2567" width="10.85546875" style="3" customWidth="1"/>
    <col min="2568" max="2568" width="18.7109375" style="3" customWidth="1"/>
    <col min="2569" max="2569" width="11" style="3" bestFit="1" customWidth="1"/>
    <col min="2570" max="2816" width="8" style="3"/>
    <col min="2817" max="2818" width="8.7109375" style="3" customWidth="1"/>
    <col min="2819" max="2819" width="11.5703125" style="3" bestFit="1" customWidth="1"/>
    <col min="2820" max="2820" width="8.7109375" style="3" customWidth="1"/>
    <col min="2821" max="2821" width="10.42578125" style="3" bestFit="1" customWidth="1"/>
    <col min="2822" max="2822" width="11.28515625" style="3" customWidth="1"/>
    <col min="2823" max="2823" width="10.85546875" style="3" customWidth="1"/>
    <col min="2824" max="2824" width="18.7109375" style="3" customWidth="1"/>
    <col min="2825" max="2825" width="11" style="3" bestFit="1" customWidth="1"/>
    <col min="2826" max="3072" width="8" style="3"/>
    <col min="3073" max="3074" width="8.7109375" style="3" customWidth="1"/>
    <col min="3075" max="3075" width="11.5703125" style="3" bestFit="1" customWidth="1"/>
    <col min="3076" max="3076" width="8.7109375" style="3" customWidth="1"/>
    <col min="3077" max="3077" width="10.42578125" style="3" bestFit="1" customWidth="1"/>
    <col min="3078" max="3078" width="11.28515625" style="3" customWidth="1"/>
    <col min="3079" max="3079" width="10.85546875" style="3" customWidth="1"/>
    <col min="3080" max="3080" width="18.7109375" style="3" customWidth="1"/>
    <col min="3081" max="3081" width="11" style="3" bestFit="1" customWidth="1"/>
    <col min="3082" max="3328" width="8" style="3"/>
    <col min="3329" max="3330" width="8.7109375" style="3" customWidth="1"/>
    <col min="3331" max="3331" width="11.5703125" style="3" bestFit="1" customWidth="1"/>
    <col min="3332" max="3332" width="8.7109375" style="3" customWidth="1"/>
    <col min="3333" max="3333" width="10.42578125" style="3" bestFit="1" customWidth="1"/>
    <col min="3334" max="3334" width="11.28515625" style="3" customWidth="1"/>
    <col min="3335" max="3335" width="10.85546875" style="3" customWidth="1"/>
    <col min="3336" max="3336" width="18.7109375" style="3" customWidth="1"/>
    <col min="3337" max="3337" width="11" style="3" bestFit="1" customWidth="1"/>
    <col min="3338" max="3584" width="8" style="3"/>
    <col min="3585" max="3586" width="8.7109375" style="3" customWidth="1"/>
    <col min="3587" max="3587" width="11.5703125" style="3" bestFit="1" customWidth="1"/>
    <col min="3588" max="3588" width="8.7109375" style="3" customWidth="1"/>
    <col min="3589" max="3589" width="10.42578125" style="3" bestFit="1" customWidth="1"/>
    <col min="3590" max="3590" width="11.28515625" style="3" customWidth="1"/>
    <col min="3591" max="3591" width="10.85546875" style="3" customWidth="1"/>
    <col min="3592" max="3592" width="18.7109375" style="3" customWidth="1"/>
    <col min="3593" max="3593" width="11" style="3" bestFit="1" customWidth="1"/>
    <col min="3594" max="3840" width="8" style="3"/>
    <col min="3841" max="3842" width="8.7109375" style="3" customWidth="1"/>
    <col min="3843" max="3843" width="11.5703125" style="3" bestFit="1" customWidth="1"/>
    <col min="3844" max="3844" width="8.7109375" style="3" customWidth="1"/>
    <col min="3845" max="3845" width="10.42578125" style="3" bestFit="1" customWidth="1"/>
    <col min="3846" max="3846" width="11.28515625" style="3" customWidth="1"/>
    <col min="3847" max="3847" width="10.85546875" style="3" customWidth="1"/>
    <col min="3848" max="3848" width="18.7109375" style="3" customWidth="1"/>
    <col min="3849" max="3849" width="11" style="3" bestFit="1" customWidth="1"/>
    <col min="3850" max="4096" width="8" style="3"/>
    <col min="4097" max="4098" width="8.7109375" style="3" customWidth="1"/>
    <col min="4099" max="4099" width="11.5703125" style="3" bestFit="1" customWidth="1"/>
    <col min="4100" max="4100" width="8.7109375" style="3" customWidth="1"/>
    <col min="4101" max="4101" width="10.42578125" style="3" bestFit="1" customWidth="1"/>
    <col min="4102" max="4102" width="11.28515625" style="3" customWidth="1"/>
    <col min="4103" max="4103" width="10.85546875" style="3" customWidth="1"/>
    <col min="4104" max="4104" width="18.7109375" style="3" customWidth="1"/>
    <col min="4105" max="4105" width="11" style="3" bestFit="1" customWidth="1"/>
    <col min="4106" max="4352" width="8" style="3"/>
    <col min="4353" max="4354" width="8.7109375" style="3" customWidth="1"/>
    <col min="4355" max="4355" width="11.5703125" style="3" bestFit="1" customWidth="1"/>
    <col min="4356" max="4356" width="8.7109375" style="3" customWidth="1"/>
    <col min="4357" max="4357" width="10.42578125" style="3" bestFit="1" customWidth="1"/>
    <col min="4358" max="4358" width="11.28515625" style="3" customWidth="1"/>
    <col min="4359" max="4359" width="10.85546875" style="3" customWidth="1"/>
    <col min="4360" max="4360" width="18.7109375" style="3" customWidth="1"/>
    <col min="4361" max="4361" width="11" style="3" bestFit="1" customWidth="1"/>
    <col min="4362" max="4608" width="8" style="3"/>
    <col min="4609" max="4610" width="8.7109375" style="3" customWidth="1"/>
    <col min="4611" max="4611" width="11.5703125" style="3" bestFit="1" customWidth="1"/>
    <col min="4612" max="4612" width="8.7109375" style="3" customWidth="1"/>
    <col min="4613" max="4613" width="10.42578125" style="3" bestFit="1" customWidth="1"/>
    <col min="4614" max="4614" width="11.28515625" style="3" customWidth="1"/>
    <col min="4615" max="4615" width="10.85546875" style="3" customWidth="1"/>
    <col min="4616" max="4616" width="18.7109375" style="3" customWidth="1"/>
    <col min="4617" max="4617" width="11" style="3" bestFit="1" customWidth="1"/>
    <col min="4618" max="4864" width="8" style="3"/>
    <col min="4865" max="4866" width="8.7109375" style="3" customWidth="1"/>
    <col min="4867" max="4867" width="11.5703125" style="3" bestFit="1" customWidth="1"/>
    <col min="4868" max="4868" width="8.7109375" style="3" customWidth="1"/>
    <col min="4869" max="4869" width="10.42578125" style="3" bestFit="1" customWidth="1"/>
    <col min="4870" max="4870" width="11.28515625" style="3" customWidth="1"/>
    <col min="4871" max="4871" width="10.85546875" style="3" customWidth="1"/>
    <col min="4872" max="4872" width="18.7109375" style="3" customWidth="1"/>
    <col min="4873" max="4873" width="11" style="3" bestFit="1" customWidth="1"/>
    <col min="4874" max="5120" width="8" style="3"/>
    <col min="5121" max="5122" width="8.7109375" style="3" customWidth="1"/>
    <col min="5123" max="5123" width="11.5703125" style="3" bestFit="1" customWidth="1"/>
    <col min="5124" max="5124" width="8.7109375" style="3" customWidth="1"/>
    <col min="5125" max="5125" width="10.42578125" style="3" bestFit="1" customWidth="1"/>
    <col min="5126" max="5126" width="11.28515625" style="3" customWidth="1"/>
    <col min="5127" max="5127" width="10.85546875" style="3" customWidth="1"/>
    <col min="5128" max="5128" width="18.7109375" style="3" customWidth="1"/>
    <col min="5129" max="5129" width="11" style="3" bestFit="1" customWidth="1"/>
    <col min="5130" max="5376" width="8" style="3"/>
    <col min="5377" max="5378" width="8.7109375" style="3" customWidth="1"/>
    <col min="5379" max="5379" width="11.5703125" style="3" bestFit="1" customWidth="1"/>
    <col min="5380" max="5380" width="8.7109375" style="3" customWidth="1"/>
    <col min="5381" max="5381" width="10.42578125" style="3" bestFit="1" customWidth="1"/>
    <col min="5382" max="5382" width="11.28515625" style="3" customWidth="1"/>
    <col min="5383" max="5383" width="10.85546875" style="3" customWidth="1"/>
    <col min="5384" max="5384" width="18.7109375" style="3" customWidth="1"/>
    <col min="5385" max="5385" width="11" style="3" bestFit="1" customWidth="1"/>
    <col min="5386" max="5632" width="8" style="3"/>
    <col min="5633" max="5634" width="8.7109375" style="3" customWidth="1"/>
    <col min="5635" max="5635" width="11.5703125" style="3" bestFit="1" customWidth="1"/>
    <col min="5636" max="5636" width="8.7109375" style="3" customWidth="1"/>
    <col min="5637" max="5637" width="10.42578125" style="3" bestFit="1" customWidth="1"/>
    <col min="5638" max="5638" width="11.28515625" style="3" customWidth="1"/>
    <col min="5639" max="5639" width="10.85546875" style="3" customWidth="1"/>
    <col min="5640" max="5640" width="18.7109375" style="3" customWidth="1"/>
    <col min="5641" max="5641" width="11" style="3" bestFit="1" customWidth="1"/>
    <col min="5642" max="5888" width="8" style="3"/>
    <col min="5889" max="5890" width="8.7109375" style="3" customWidth="1"/>
    <col min="5891" max="5891" width="11.5703125" style="3" bestFit="1" customWidth="1"/>
    <col min="5892" max="5892" width="8.7109375" style="3" customWidth="1"/>
    <col min="5893" max="5893" width="10.42578125" style="3" bestFit="1" customWidth="1"/>
    <col min="5894" max="5894" width="11.28515625" style="3" customWidth="1"/>
    <col min="5895" max="5895" width="10.85546875" style="3" customWidth="1"/>
    <col min="5896" max="5896" width="18.7109375" style="3" customWidth="1"/>
    <col min="5897" max="5897" width="11" style="3" bestFit="1" customWidth="1"/>
    <col min="5898" max="6144" width="8" style="3"/>
    <col min="6145" max="6146" width="8.7109375" style="3" customWidth="1"/>
    <col min="6147" max="6147" width="11.5703125" style="3" bestFit="1" customWidth="1"/>
    <col min="6148" max="6148" width="8.7109375" style="3" customWidth="1"/>
    <col min="6149" max="6149" width="10.42578125" style="3" bestFit="1" customWidth="1"/>
    <col min="6150" max="6150" width="11.28515625" style="3" customWidth="1"/>
    <col min="6151" max="6151" width="10.85546875" style="3" customWidth="1"/>
    <col min="6152" max="6152" width="18.7109375" style="3" customWidth="1"/>
    <col min="6153" max="6153" width="11" style="3" bestFit="1" customWidth="1"/>
    <col min="6154" max="6400" width="8" style="3"/>
    <col min="6401" max="6402" width="8.7109375" style="3" customWidth="1"/>
    <col min="6403" max="6403" width="11.5703125" style="3" bestFit="1" customWidth="1"/>
    <col min="6404" max="6404" width="8.7109375" style="3" customWidth="1"/>
    <col min="6405" max="6405" width="10.42578125" style="3" bestFit="1" customWidth="1"/>
    <col min="6406" max="6406" width="11.28515625" style="3" customWidth="1"/>
    <col min="6407" max="6407" width="10.85546875" style="3" customWidth="1"/>
    <col min="6408" max="6408" width="18.7109375" style="3" customWidth="1"/>
    <col min="6409" max="6409" width="11" style="3" bestFit="1" customWidth="1"/>
    <col min="6410" max="6656" width="8" style="3"/>
    <col min="6657" max="6658" width="8.7109375" style="3" customWidth="1"/>
    <col min="6659" max="6659" width="11.5703125" style="3" bestFit="1" customWidth="1"/>
    <col min="6660" max="6660" width="8.7109375" style="3" customWidth="1"/>
    <col min="6661" max="6661" width="10.42578125" style="3" bestFit="1" customWidth="1"/>
    <col min="6662" max="6662" width="11.28515625" style="3" customWidth="1"/>
    <col min="6663" max="6663" width="10.85546875" style="3" customWidth="1"/>
    <col min="6664" max="6664" width="18.7109375" style="3" customWidth="1"/>
    <col min="6665" max="6665" width="11" style="3" bestFit="1" customWidth="1"/>
    <col min="6666" max="6912" width="8" style="3"/>
    <col min="6913" max="6914" width="8.7109375" style="3" customWidth="1"/>
    <col min="6915" max="6915" width="11.5703125" style="3" bestFit="1" customWidth="1"/>
    <col min="6916" max="6916" width="8.7109375" style="3" customWidth="1"/>
    <col min="6917" max="6917" width="10.42578125" style="3" bestFit="1" customWidth="1"/>
    <col min="6918" max="6918" width="11.28515625" style="3" customWidth="1"/>
    <col min="6919" max="6919" width="10.85546875" style="3" customWidth="1"/>
    <col min="6920" max="6920" width="18.7109375" style="3" customWidth="1"/>
    <col min="6921" max="6921" width="11" style="3" bestFit="1" customWidth="1"/>
    <col min="6922" max="7168" width="8" style="3"/>
    <col min="7169" max="7170" width="8.7109375" style="3" customWidth="1"/>
    <col min="7171" max="7171" width="11.5703125" style="3" bestFit="1" customWidth="1"/>
    <col min="7172" max="7172" width="8.7109375" style="3" customWidth="1"/>
    <col min="7173" max="7173" width="10.42578125" style="3" bestFit="1" customWidth="1"/>
    <col min="7174" max="7174" width="11.28515625" style="3" customWidth="1"/>
    <col min="7175" max="7175" width="10.85546875" style="3" customWidth="1"/>
    <col min="7176" max="7176" width="18.7109375" style="3" customWidth="1"/>
    <col min="7177" max="7177" width="11" style="3" bestFit="1" customWidth="1"/>
    <col min="7178" max="7424" width="8" style="3"/>
    <col min="7425" max="7426" width="8.7109375" style="3" customWidth="1"/>
    <col min="7427" max="7427" width="11.5703125" style="3" bestFit="1" customWidth="1"/>
    <col min="7428" max="7428" width="8.7109375" style="3" customWidth="1"/>
    <col min="7429" max="7429" width="10.42578125" style="3" bestFit="1" customWidth="1"/>
    <col min="7430" max="7430" width="11.28515625" style="3" customWidth="1"/>
    <col min="7431" max="7431" width="10.85546875" style="3" customWidth="1"/>
    <col min="7432" max="7432" width="18.7109375" style="3" customWidth="1"/>
    <col min="7433" max="7433" width="11" style="3" bestFit="1" customWidth="1"/>
    <col min="7434" max="7680" width="8" style="3"/>
    <col min="7681" max="7682" width="8.7109375" style="3" customWidth="1"/>
    <col min="7683" max="7683" width="11.5703125" style="3" bestFit="1" customWidth="1"/>
    <col min="7684" max="7684" width="8.7109375" style="3" customWidth="1"/>
    <col min="7685" max="7685" width="10.42578125" style="3" bestFit="1" customWidth="1"/>
    <col min="7686" max="7686" width="11.28515625" style="3" customWidth="1"/>
    <col min="7687" max="7687" width="10.85546875" style="3" customWidth="1"/>
    <col min="7688" max="7688" width="18.7109375" style="3" customWidth="1"/>
    <col min="7689" max="7689" width="11" style="3" bestFit="1" customWidth="1"/>
    <col min="7690" max="7936" width="8" style="3"/>
    <col min="7937" max="7938" width="8.7109375" style="3" customWidth="1"/>
    <col min="7939" max="7939" width="11.5703125" style="3" bestFit="1" customWidth="1"/>
    <col min="7940" max="7940" width="8.7109375" style="3" customWidth="1"/>
    <col min="7941" max="7941" width="10.42578125" style="3" bestFit="1" customWidth="1"/>
    <col min="7942" max="7942" width="11.28515625" style="3" customWidth="1"/>
    <col min="7943" max="7943" width="10.85546875" style="3" customWidth="1"/>
    <col min="7944" max="7944" width="18.7109375" style="3" customWidth="1"/>
    <col min="7945" max="7945" width="11" style="3" bestFit="1" customWidth="1"/>
    <col min="7946" max="8192" width="8" style="3"/>
    <col min="8193" max="8194" width="8.7109375" style="3" customWidth="1"/>
    <col min="8195" max="8195" width="11.5703125" style="3" bestFit="1" customWidth="1"/>
    <col min="8196" max="8196" width="8.7109375" style="3" customWidth="1"/>
    <col min="8197" max="8197" width="10.42578125" style="3" bestFit="1" customWidth="1"/>
    <col min="8198" max="8198" width="11.28515625" style="3" customWidth="1"/>
    <col min="8199" max="8199" width="10.85546875" style="3" customWidth="1"/>
    <col min="8200" max="8200" width="18.7109375" style="3" customWidth="1"/>
    <col min="8201" max="8201" width="11" style="3" bestFit="1" customWidth="1"/>
    <col min="8202" max="8448" width="8" style="3"/>
    <col min="8449" max="8450" width="8.7109375" style="3" customWidth="1"/>
    <col min="8451" max="8451" width="11.5703125" style="3" bestFit="1" customWidth="1"/>
    <col min="8452" max="8452" width="8.7109375" style="3" customWidth="1"/>
    <col min="8453" max="8453" width="10.42578125" style="3" bestFit="1" customWidth="1"/>
    <col min="8454" max="8454" width="11.28515625" style="3" customWidth="1"/>
    <col min="8455" max="8455" width="10.85546875" style="3" customWidth="1"/>
    <col min="8456" max="8456" width="18.7109375" style="3" customWidth="1"/>
    <col min="8457" max="8457" width="11" style="3" bestFit="1" customWidth="1"/>
    <col min="8458" max="8704" width="8" style="3"/>
    <col min="8705" max="8706" width="8.7109375" style="3" customWidth="1"/>
    <col min="8707" max="8707" width="11.5703125" style="3" bestFit="1" customWidth="1"/>
    <col min="8708" max="8708" width="8.7109375" style="3" customWidth="1"/>
    <col min="8709" max="8709" width="10.42578125" style="3" bestFit="1" customWidth="1"/>
    <col min="8710" max="8710" width="11.28515625" style="3" customWidth="1"/>
    <col min="8711" max="8711" width="10.85546875" style="3" customWidth="1"/>
    <col min="8712" max="8712" width="18.7109375" style="3" customWidth="1"/>
    <col min="8713" max="8713" width="11" style="3" bestFit="1" customWidth="1"/>
    <col min="8714" max="8960" width="8" style="3"/>
    <col min="8961" max="8962" width="8.7109375" style="3" customWidth="1"/>
    <col min="8963" max="8963" width="11.5703125" style="3" bestFit="1" customWidth="1"/>
    <col min="8964" max="8964" width="8.7109375" style="3" customWidth="1"/>
    <col min="8965" max="8965" width="10.42578125" style="3" bestFit="1" customWidth="1"/>
    <col min="8966" max="8966" width="11.28515625" style="3" customWidth="1"/>
    <col min="8967" max="8967" width="10.85546875" style="3" customWidth="1"/>
    <col min="8968" max="8968" width="18.7109375" style="3" customWidth="1"/>
    <col min="8969" max="8969" width="11" style="3" bestFit="1" customWidth="1"/>
    <col min="8970" max="9216" width="8" style="3"/>
    <col min="9217" max="9218" width="8.7109375" style="3" customWidth="1"/>
    <col min="9219" max="9219" width="11.5703125" style="3" bestFit="1" customWidth="1"/>
    <col min="9220" max="9220" width="8.7109375" style="3" customWidth="1"/>
    <col min="9221" max="9221" width="10.42578125" style="3" bestFit="1" customWidth="1"/>
    <col min="9222" max="9222" width="11.28515625" style="3" customWidth="1"/>
    <col min="9223" max="9223" width="10.85546875" style="3" customWidth="1"/>
    <col min="9224" max="9224" width="18.7109375" style="3" customWidth="1"/>
    <col min="9225" max="9225" width="11" style="3" bestFit="1" customWidth="1"/>
    <col min="9226" max="9472" width="8" style="3"/>
    <col min="9473" max="9474" width="8.7109375" style="3" customWidth="1"/>
    <col min="9475" max="9475" width="11.5703125" style="3" bestFit="1" customWidth="1"/>
    <col min="9476" max="9476" width="8.7109375" style="3" customWidth="1"/>
    <col min="9477" max="9477" width="10.42578125" style="3" bestFit="1" customWidth="1"/>
    <col min="9478" max="9478" width="11.28515625" style="3" customWidth="1"/>
    <col min="9479" max="9479" width="10.85546875" style="3" customWidth="1"/>
    <col min="9480" max="9480" width="18.7109375" style="3" customWidth="1"/>
    <col min="9481" max="9481" width="11" style="3" bestFit="1" customWidth="1"/>
    <col min="9482" max="9728" width="8" style="3"/>
    <col min="9729" max="9730" width="8.7109375" style="3" customWidth="1"/>
    <col min="9731" max="9731" width="11.5703125" style="3" bestFit="1" customWidth="1"/>
    <col min="9732" max="9732" width="8.7109375" style="3" customWidth="1"/>
    <col min="9733" max="9733" width="10.42578125" style="3" bestFit="1" customWidth="1"/>
    <col min="9734" max="9734" width="11.28515625" style="3" customWidth="1"/>
    <col min="9735" max="9735" width="10.85546875" style="3" customWidth="1"/>
    <col min="9736" max="9736" width="18.7109375" style="3" customWidth="1"/>
    <col min="9737" max="9737" width="11" style="3" bestFit="1" customWidth="1"/>
    <col min="9738" max="9984" width="8" style="3"/>
    <col min="9985" max="9986" width="8.7109375" style="3" customWidth="1"/>
    <col min="9987" max="9987" width="11.5703125" style="3" bestFit="1" customWidth="1"/>
    <col min="9988" max="9988" width="8.7109375" style="3" customWidth="1"/>
    <col min="9989" max="9989" width="10.42578125" style="3" bestFit="1" customWidth="1"/>
    <col min="9990" max="9990" width="11.28515625" style="3" customWidth="1"/>
    <col min="9991" max="9991" width="10.85546875" style="3" customWidth="1"/>
    <col min="9992" max="9992" width="18.7109375" style="3" customWidth="1"/>
    <col min="9993" max="9993" width="11" style="3" bestFit="1" customWidth="1"/>
    <col min="9994" max="10240" width="8" style="3"/>
    <col min="10241" max="10242" width="8.7109375" style="3" customWidth="1"/>
    <col min="10243" max="10243" width="11.5703125" style="3" bestFit="1" customWidth="1"/>
    <col min="10244" max="10244" width="8.7109375" style="3" customWidth="1"/>
    <col min="10245" max="10245" width="10.42578125" style="3" bestFit="1" customWidth="1"/>
    <col min="10246" max="10246" width="11.28515625" style="3" customWidth="1"/>
    <col min="10247" max="10247" width="10.85546875" style="3" customWidth="1"/>
    <col min="10248" max="10248" width="18.7109375" style="3" customWidth="1"/>
    <col min="10249" max="10249" width="11" style="3" bestFit="1" customWidth="1"/>
    <col min="10250" max="10496" width="8" style="3"/>
    <col min="10497" max="10498" width="8.7109375" style="3" customWidth="1"/>
    <col min="10499" max="10499" width="11.5703125" style="3" bestFit="1" customWidth="1"/>
    <col min="10500" max="10500" width="8.7109375" style="3" customWidth="1"/>
    <col min="10501" max="10501" width="10.42578125" style="3" bestFit="1" customWidth="1"/>
    <col min="10502" max="10502" width="11.28515625" style="3" customWidth="1"/>
    <col min="10503" max="10503" width="10.85546875" style="3" customWidth="1"/>
    <col min="10504" max="10504" width="18.7109375" style="3" customWidth="1"/>
    <col min="10505" max="10505" width="11" style="3" bestFit="1" customWidth="1"/>
    <col min="10506" max="10752" width="8" style="3"/>
    <col min="10753" max="10754" width="8.7109375" style="3" customWidth="1"/>
    <col min="10755" max="10755" width="11.5703125" style="3" bestFit="1" customWidth="1"/>
    <col min="10756" max="10756" width="8.7109375" style="3" customWidth="1"/>
    <col min="10757" max="10757" width="10.42578125" style="3" bestFit="1" customWidth="1"/>
    <col min="10758" max="10758" width="11.28515625" style="3" customWidth="1"/>
    <col min="10759" max="10759" width="10.85546875" style="3" customWidth="1"/>
    <col min="10760" max="10760" width="18.7109375" style="3" customWidth="1"/>
    <col min="10761" max="10761" width="11" style="3" bestFit="1" customWidth="1"/>
    <col min="10762" max="11008" width="8" style="3"/>
    <col min="11009" max="11010" width="8.7109375" style="3" customWidth="1"/>
    <col min="11011" max="11011" width="11.5703125" style="3" bestFit="1" customWidth="1"/>
    <col min="11012" max="11012" width="8.7109375" style="3" customWidth="1"/>
    <col min="11013" max="11013" width="10.42578125" style="3" bestFit="1" customWidth="1"/>
    <col min="11014" max="11014" width="11.28515625" style="3" customWidth="1"/>
    <col min="11015" max="11015" width="10.85546875" style="3" customWidth="1"/>
    <col min="11016" max="11016" width="18.7109375" style="3" customWidth="1"/>
    <col min="11017" max="11017" width="11" style="3" bestFit="1" customWidth="1"/>
    <col min="11018" max="11264" width="8" style="3"/>
    <col min="11265" max="11266" width="8.7109375" style="3" customWidth="1"/>
    <col min="11267" max="11267" width="11.5703125" style="3" bestFit="1" customWidth="1"/>
    <col min="11268" max="11268" width="8.7109375" style="3" customWidth="1"/>
    <col min="11269" max="11269" width="10.42578125" style="3" bestFit="1" customWidth="1"/>
    <col min="11270" max="11270" width="11.28515625" style="3" customWidth="1"/>
    <col min="11271" max="11271" width="10.85546875" style="3" customWidth="1"/>
    <col min="11272" max="11272" width="18.7109375" style="3" customWidth="1"/>
    <col min="11273" max="11273" width="11" style="3" bestFit="1" customWidth="1"/>
    <col min="11274" max="11520" width="8" style="3"/>
    <col min="11521" max="11522" width="8.7109375" style="3" customWidth="1"/>
    <col min="11523" max="11523" width="11.5703125" style="3" bestFit="1" customWidth="1"/>
    <col min="11524" max="11524" width="8.7109375" style="3" customWidth="1"/>
    <col min="11525" max="11525" width="10.42578125" style="3" bestFit="1" customWidth="1"/>
    <col min="11526" max="11526" width="11.28515625" style="3" customWidth="1"/>
    <col min="11527" max="11527" width="10.85546875" style="3" customWidth="1"/>
    <col min="11528" max="11528" width="18.7109375" style="3" customWidth="1"/>
    <col min="11529" max="11529" width="11" style="3" bestFit="1" customWidth="1"/>
    <col min="11530" max="11776" width="8" style="3"/>
    <col min="11777" max="11778" width="8.7109375" style="3" customWidth="1"/>
    <col min="11779" max="11779" width="11.5703125" style="3" bestFit="1" customWidth="1"/>
    <col min="11780" max="11780" width="8.7109375" style="3" customWidth="1"/>
    <col min="11781" max="11781" width="10.42578125" style="3" bestFit="1" customWidth="1"/>
    <col min="11782" max="11782" width="11.28515625" style="3" customWidth="1"/>
    <col min="11783" max="11783" width="10.85546875" style="3" customWidth="1"/>
    <col min="11784" max="11784" width="18.7109375" style="3" customWidth="1"/>
    <col min="11785" max="11785" width="11" style="3" bestFit="1" customWidth="1"/>
    <col min="11786" max="12032" width="8" style="3"/>
    <col min="12033" max="12034" width="8.7109375" style="3" customWidth="1"/>
    <col min="12035" max="12035" width="11.5703125" style="3" bestFit="1" customWidth="1"/>
    <col min="12036" max="12036" width="8.7109375" style="3" customWidth="1"/>
    <col min="12037" max="12037" width="10.42578125" style="3" bestFit="1" customWidth="1"/>
    <col min="12038" max="12038" width="11.28515625" style="3" customWidth="1"/>
    <col min="12039" max="12039" width="10.85546875" style="3" customWidth="1"/>
    <col min="12040" max="12040" width="18.7109375" style="3" customWidth="1"/>
    <col min="12041" max="12041" width="11" style="3" bestFit="1" customWidth="1"/>
    <col min="12042" max="12288" width="8" style="3"/>
    <col min="12289" max="12290" width="8.7109375" style="3" customWidth="1"/>
    <col min="12291" max="12291" width="11.5703125" style="3" bestFit="1" customWidth="1"/>
    <col min="12292" max="12292" width="8.7109375" style="3" customWidth="1"/>
    <col min="12293" max="12293" width="10.42578125" style="3" bestFit="1" customWidth="1"/>
    <col min="12294" max="12294" width="11.28515625" style="3" customWidth="1"/>
    <col min="12295" max="12295" width="10.85546875" style="3" customWidth="1"/>
    <col min="12296" max="12296" width="18.7109375" style="3" customWidth="1"/>
    <col min="12297" max="12297" width="11" style="3" bestFit="1" customWidth="1"/>
    <col min="12298" max="12544" width="8" style="3"/>
    <col min="12545" max="12546" width="8.7109375" style="3" customWidth="1"/>
    <col min="12547" max="12547" width="11.5703125" style="3" bestFit="1" customWidth="1"/>
    <col min="12548" max="12548" width="8.7109375" style="3" customWidth="1"/>
    <col min="12549" max="12549" width="10.42578125" style="3" bestFit="1" customWidth="1"/>
    <col min="12550" max="12550" width="11.28515625" style="3" customWidth="1"/>
    <col min="12551" max="12551" width="10.85546875" style="3" customWidth="1"/>
    <col min="12552" max="12552" width="18.7109375" style="3" customWidth="1"/>
    <col min="12553" max="12553" width="11" style="3" bestFit="1" customWidth="1"/>
    <col min="12554" max="12800" width="8" style="3"/>
    <col min="12801" max="12802" width="8.7109375" style="3" customWidth="1"/>
    <col min="12803" max="12803" width="11.5703125" style="3" bestFit="1" customWidth="1"/>
    <col min="12804" max="12804" width="8.7109375" style="3" customWidth="1"/>
    <col min="12805" max="12805" width="10.42578125" style="3" bestFit="1" customWidth="1"/>
    <col min="12806" max="12806" width="11.28515625" style="3" customWidth="1"/>
    <col min="12807" max="12807" width="10.85546875" style="3" customWidth="1"/>
    <col min="12808" max="12808" width="18.7109375" style="3" customWidth="1"/>
    <col min="12809" max="12809" width="11" style="3" bestFit="1" customWidth="1"/>
    <col min="12810" max="13056" width="8" style="3"/>
    <col min="13057" max="13058" width="8.7109375" style="3" customWidth="1"/>
    <col min="13059" max="13059" width="11.5703125" style="3" bestFit="1" customWidth="1"/>
    <col min="13060" max="13060" width="8.7109375" style="3" customWidth="1"/>
    <col min="13061" max="13061" width="10.42578125" style="3" bestFit="1" customWidth="1"/>
    <col min="13062" max="13062" width="11.28515625" style="3" customWidth="1"/>
    <col min="13063" max="13063" width="10.85546875" style="3" customWidth="1"/>
    <col min="13064" max="13064" width="18.7109375" style="3" customWidth="1"/>
    <col min="13065" max="13065" width="11" style="3" bestFit="1" customWidth="1"/>
    <col min="13066" max="13312" width="8" style="3"/>
    <col min="13313" max="13314" width="8.7109375" style="3" customWidth="1"/>
    <col min="13315" max="13315" width="11.5703125" style="3" bestFit="1" customWidth="1"/>
    <col min="13316" max="13316" width="8.7109375" style="3" customWidth="1"/>
    <col min="13317" max="13317" width="10.42578125" style="3" bestFit="1" customWidth="1"/>
    <col min="13318" max="13318" width="11.28515625" style="3" customWidth="1"/>
    <col min="13319" max="13319" width="10.85546875" style="3" customWidth="1"/>
    <col min="13320" max="13320" width="18.7109375" style="3" customWidth="1"/>
    <col min="13321" max="13321" width="11" style="3" bestFit="1" customWidth="1"/>
    <col min="13322" max="13568" width="8" style="3"/>
    <col min="13569" max="13570" width="8.7109375" style="3" customWidth="1"/>
    <col min="13571" max="13571" width="11.5703125" style="3" bestFit="1" customWidth="1"/>
    <col min="13572" max="13572" width="8.7109375" style="3" customWidth="1"/>
    <col min="13573" max="13573" width="10.42578125" style="3" bestFit="1" customWidth="1"/>
    <col min="13574" max="13574" width="11.28515625" style="3" customWidth="1"/>
    <col min="13575" max="13575" width="10.85546875" style="3" customWidth="1"/>
    <col min="13576" max="13576" width="18.7109375" style="3" customWidth="1"/>
    <col min="13577" max="13577" width="11" style="3" bestFit="1" customWidth="1"/>
    <col min="13578" max="13824" width="8" style="3"/>
    <col min="13825" max="13826" width="8.7109375" style="3" customWidth="1"/>
    <col min="13827" max="13827" width="11.5703125" style="3" bestFit="1" customWidth="1"/>
    <col min="13828" max="13828" width="8.7109375" style="3" customWidth="1"/>
    <col min="13829" max="13829" width="10.42578125" style="3" bestFit="1" customWidth="1"/>
    <col min="13830" max="13830" width="11.28515625" style="3" customWidth="1"/>
    <col min="13831" max="13831" width="10.85546875" style="3" customWidth="1"/>
    <col min="13832" max="13832" width="18.7109375" style="3" customWidth="1"/>
    <col min="13833" max="13833" width="11" style="3" bestFit="1" customWidth="1"/>
    <col min="13834" max="14080" width="8" style="3"/>
    <col min="14081" max="14082" width="8.7109375" style="3" customWidth="1"/>
    <col min="14083" max="14083" width="11.5703125" style="3" bestFit="1" customWidth="1"/>
    <col min="14084" max="14084" width="8.7109375" style="3" customWidth="1"/>
    <col min="14085" max="14085" width="10.42578125" style="3" bestFit="1" customWidth="1"/>
    <col min="14086" max="14086" width="11.28515625" style="3" customWidth="1"/>
    <col min="14087" max="14087" width="10.85546875" style="3" customWidth="1"/>
    <col min="14088" max="14088" width="18.7109375" style="3" customWidth="1"/>
    <col min="14089" max="14089" width="11" style="3" bestFit="1" customWidth="1"/>
    <col min="14090" max="14336" width="8" style="3"/>
    <col min="14337" max="14338" width="8.7109375" style="3" customWidth="1"/>
    <col min="14339" max="14339" width="11.5703125" style="3" bestFit="1" customWidth="1"/>
    <col min="14340" max="14340" width="8.7109375" style="3" customWidth="1"/>
    <col min="14341" max="14341" width="10.42578125" style="3" bestFit="1" customWidth="1"/>
    <col min="14342" max="14342" width="11.28515625" style="3" customWidth="1"/>
    <col min="14343" max="14343" width="10.85546875" style="3" customWidth="1"/>
    <col min="14344" max="14344" width="18.7109375" style="3" customWidth="1"/>
    <col min="14345" max="14345" width="11" style="3" bestFit="1" customWidth="1"/>
    <col min="14346" max="14592" width="8" style="3"/>
    <col min="14593" max="14594" width="8.7109375" style="3" customWidth="1"/>
    <col min="14595" max="14595" width="11.5703125" style="3" bestFit="1" customWidth="1"/>
    <col min="14596" max="14596" width="8.7109375" style="3" customWidth="1"/>
    <col min="14597" max="14597" width="10.42578125" style="3" bestFit="1" customWidth="1"/>
    <col min="14598" max="14598" width="11.28515625" style="3" customWidth="1"/>
    <col min="14599" max="14599" width="10.85546875" style="3" customWidth="1"/>
    <col min="14600" max="14600" width="18.7109375" style="3" customWidth="1"/>
    <col min="14601" max="14601" width="11" style="3" bestFit="1" customWidth="1"/>
    <col min="14602" max="14848" width="8" style="3"/>
    <col min="14849" max="14850" width="8.7109375" style="3" customWidth="1"/>
    <col min="14851" max="14851" width="11.5703125" style="3" bestFit="1" customWidth="1"/>
    <col min="14852" max="14852" width="8.7109375" style="3" customWidth="1"/>
    <col min="14853" max="14853" width="10.42578125" style="3" bestFit="1" customWidth="1"/>
    <col min="14854" max="14854" width="11.28515625" style="3" customWidth="1"/>
    <col min="14855" max="14855" width="10.85546875" style="3" customWidth="1"/>
    <col min="14856" max="14856" width="18.7109375" style="3" customWidth="1"/>
    <col min="14857" max="14857" width="11" style="3" bestFit="1" customWidth="1"/>
    <col min="14858" max="15104" width="8" style="3"/>
    <col min="15105" max="15106" width="8.7109375" style="3" customWidth="1"/>
    <col min="15107" max="15107" width="11.5703125" style="3" bestFit="1" customWidth="1"/>
    <col min="15108" max="15108" width="8.7109375" style="3" customWidth="1"/>
    <col min="15109" max="15109" width="10.42578125" style="3" bestFit="1" customWidth="1"/>
    <col min="15110" max="15110" width="11.28515625" style="3" customWidth="1"/>
    <col min="15111" max="15111" width="10.85546875" style="3" customWidth="1"/>
    <col min="15112" max="15112" width="18.7109375" style="3" customWidth="1"/>
    <col min="15113" max="15113" width="11" style="3" bestFit="1" customWidth="1"/>
    <col min="15114" max="15360" width="8" style="3"/>
    <col min="15361" max="15362" width="8.7109375" style="3" customWidth="1"/>
    <col min="15363" max="15363" width="11.5703125" style="3" bestFit="1" customWidth="1"/>
    <col min="15364" max="15364" width="8.7109375" style="3" customWidth="1"/>
    <col min="15365" max="15365" width="10.42578125" style="3" bestFit="1" customWidth="1"/>
    <col min="15366" max="15366" width="11.28515625" style="3" customWidth="1"/>
    <col min="15367" max="15367" width="10.85546875" style="3" customWidth="1"/>
    <col min="15368" max="15368" width="18.7109375" style="3" customWidth="1"/>
    <col min="15369" max="15369" width="11" style="3" bestFit="1" customWidth="1"/>
    <col min="15370" max="15616" width="8" style="3"/>
    <col min="15617" max="15618" width="8.7109375" style="3" customWidth="1"/>
    <col min="15619" max="15619" width="11.5703125" style="3" bestFit="1" customWidth="1"/>
    <col min="15620" max="15620" width="8.7109375" style="3" customWidth="1"/>
    <col min="15621" max="15621" width="10.42578125" style="3" bestFit="1" customWidth="1"/>
    <col min="15622" max="15622" width="11.28515625" style="3" customWidth="1"/>
    <col min="15623" max="15623" width="10.85546875" style="3" customWidth="1"/>
    <col min="15624" max="15624" width="18.7109375" style="3" customWidth="1"/>
    <col min="15625" max="15625" width="11" style="3" bestFit="1" customWidth="1"/>
    <col min="15626" max="15872" width="8" style="3"/>
    <col min="15873" max="15874" width="8.7109375" style="3" customWidth="1"/>
    <col min="15875" max="15875" width="11.5703125" style="3" bestFit="1" customWidth="1"/>
    <col min="15876" max="15876" width="8.7109375" style="3" customWidth="1"/>
    <col min="15877" max="15877" width="10.42578125" style="3" bestFit="1" customWidth="1"/>
    <col min="15878" max="15878" width="11.28515625" style="3" customWidth="1"/>
    <col min="15879" max="15879" width="10.85546875" style="3" customWidth="1"/>
    <col min="15880" max="15880" width="18.7109375" style="3" customWidth="1"/>
    <col min="15881" max="15881" width="11" style="3" bestFit="1" customWidth="1"/>
    <col min="15882" max="16128" width="8" style="3"/>
    <col min="16129" max="16130" width="8.7109375" style="3" customWidth="1"/>
    <col min="16131" max="16131" width="11.5703125" style="3" bestFit="1" customWidth="1"/>
    <col min="16132" max="16132" width="8.7109375" style="3" customWidth="1"/>
    <col min="16133" max="16133" width="10.42578125" style="3" bestFit="1" customWidth="1"/>
    <col min="16134" max="16134" width="11.28515625" style="3" customWidth="1"/>
    <col min="16135" max="16135" width="10.85546875" style="3" customWidth="1"/>
    <col min="16136" max="16136" width="18.7109375" style="3" customWidth="1"/>
    <col min="16137" max="16137" width="11" style="3" bestFit="1" customWidth="1"/>
    <col min="16138" max="16384" width="8" style="3"/>
  </cols>
  <sheetData>
    <row r="1" spans="1:9" ht="4.5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18.75" customHeight="1" x14ac:dyDescent="0.2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4.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3.75" customHeight="1" x14ac:dyDescent="0.2">
      <c r="C4" s="5"/>
      <c r="D4" s="6"/>
      <c r="E4" s="7"/>
      <c r="F4" s="8"/>
    </row>
    <row r="5" spans="1:9" ht="9" customHeight="1" x14ac:dyDescent="0.2"/>
    <row r="6" spans="1:9" x14ac:dyDescent="0.2">
      <c r="C6" s="37" t="s">
        <v>13</v>
      </c>
      <c r="D6" s="37"/>
      <c r="E6" s="37"/>
      <c r="F6" s="37"/>
      <c r="G6" s="37"/>
      <c r="H6" s="37"/>
      <c r="I6" s="37"/>
    </row>
    <row r="7" spans="1:9" ht="9" customHeight="1" x14ac:dyDescent="0.2">
      <c r="C7" s="9"/>
      <c r="E7" s="9"/>
      <c r="G7" s="9"/>
      <c r="I7" s="9"/>
    </row>
    <row r="8" spans="1:9" x14ac:dyDescent="0.2">
      <c r="C8" s="4"/>
      <c r="D8" s="4"/>
      <c r="E8" s="4"/>
      <c r="F8" s="4"/>
      <c r="G8" s="4"/>
      <c r="H8" s="4"/>
      <c r="I8" s="4" t="s">
        <v>14</v>
      </c>
    </row>
    <row r="9" spans="1:9" x14ac:dyDescent="0.2">
      <c r="C9" s="10" t="s">
        <v>15</v>
      </c>
      <c r="D9" s="4"/>
      <c r="E9" s="10" t="s">
        <v>16</v>
      </c>
      <c r="F9" s="4"/>
      <c r="G9" s="10" t="s">
        <v>17</v>
      </c>
      <c r="H9" s="4"/>
      <c r="I9" s="10" t="s">
        <v>1</v>
      </c>
    </row>
    <row r="10" spans="1:9" x14ac:dyDescent="0.2">
      <c r="C10" s="3">
        <v>2000</v>
      </c>
      <c r="E10" s="11">
        <v>6.7500000000000004E-2</v>
      </c>
      <c r="F10" s="11"/>
      <c r="G10" s="11">
        <v>7.2499999999999995E-2</v>
      </c>
      <c r="H10" s="11"/>
      <c r="I10" s="11">
        <v>7.0000000000000007E-2</v>
      </c>
    </row>
    <row r="11" spans="1:9" x14ac:dyDescent="0.2">
      <c r="C11" s="3">
        <v>2001</v>
      </c>
      <c r="E11" s="11">
        <v>6.3750000000000001E-2</v>
      </c>
      <c r="F11" s="11"/>
      <c r="G11" s="11">
        <v>5.8749999999999997E-2</v>
      </c>
      <c r="H11" s="11"/>
      <c r="I11" s="11">
        <v>6.1249999999999999E-2</v>
      </c>
    </row>
    <row r="12" spans="1:9" x14ac:dyDescent="0.2">
      <c r="C12" s="3">
        <v>2002</v>
      </c>
      <c r="E12" s="11">
        <v>5.5E-2</v>
      </c>
      <c r="F12" s="11"/>
      <c r="G12" s="11">
        <v>5.2499999999999998E-2</v>
      </c>
      <c r="H12" s="11"/>
      <c r="I12" s="11">
        <v>5.3749999999999999E-2</v>
      </c>
    </row>
    <row r="13" spans="1:9" x14ac:dyDescent="0.2">
      <c r="C13" s="3">
        <v>2003</v>
      </c>
      <c r="E13" s="11">
        <v>4.2500000000000003E-2</v>
      </c>
      <c r="F13" s="11"/>
      <c r="G13" s="11">
        <v>3.125E-2</v>
      </c>
      <c r="H13" s="11"/>
      <c r="I13" s="11">
        <v>3.6874999999999998E-2</v>
      </c>
    </row>
    <row r="14" spans="1:9" x14ac:dyDescent="0.2">
      <c r="C14" s="3">
        <v>2004</v>
      </c>
      <c r="E14" s="11">
        <v>0.04</v>
      </c>
      <c r="F14" s="11"/>
      <c r="G14" s="11">
        <v>4.4999999999999998E-2</v>
      </c>
      <c r="H14" s="11"/>
      <c r="I14" s="11">
        <f t="shared" ref="I14:I35" si="0">AVERAGE(E14,G14)</f>
        <v>4.2499999999999996E-2</v>
      </c>
    </row>
    <row r="15" spans="1:9" x14ac:dyDescent="0.2">
      <c r="C15" s="3">
        <v>2005</v>
      </c>
      <c r="E15" s="11">
        <v>4.2500000000000003E-2</v>
      </c>
      <c r="G15" s="11">
        <v>4.4999999999999998E-2</v>
      </c>
      <c r="I15" s="11">
        <f t="shared" si="0"/>
        <v>4.3749999999999997E-2</v>
      </c>
    </row>
    <row r="16" spans="1:9" x14ac:dyDescent="0.2">
      <c r="C16" s="3">
        <v>2006</v>
      </c>
      <c r="E16" s="11">
        <v>5.1249999999999997E-2</v>
      </c>
      <c r="G16" s="11">
        <v>5.7500000000000002E-2</v>
      </c>
      <c r="I16" s="11">
        <f t="shared" si="0"/>
        <v>5.4375E-2</v>
      </c>
    </row>
    <row r="17" spans="3:9" x14ac:dyDescent="0.2">
      <c r="C17" s="3">
        <v>2007</v>
      </c>
      <c r="E17" s="11">
        <v>5.2499999999999998E-2</v>
      </c>
      <c r="G17" s="11">
        <v>5.7500000000000002E-2</v>
      </c>
      <c r="I17" s="11">
        <f t="shared" si="0"/>
        <v>5.5E-2</v>
      </c>
    </row>
    <row r="18" spans="3:9" x14ac:dyDescent="0.2">
      <c r="C18" s="3">
        <v>2008</v>
      </c>
      <c r="E18" s="11">
        <v>4.7500000000000001E-2</v>
      </c>
      <c r="G18" s="11">
        <v>5.1299999999999998E-2</v>
      </c>
      <c r="I18" s="11">
        <f t="shared" si="0"/>
        <v>4.9399999999999999E-2</v>
      </c>
    </row>
    <row r="19" spans="3:9" x14ac:dyDescent="0.2">
      <c r="C19" s="3">
        <v>2009</v>
      </c>
      <c r="E19" s="11">
        <v>5.6250000000000001E-2</v>
      </c>
      <c r="G19" s="11">
        <v>4.8750000000000002E-2</v>
      </c>
      <c r="I19" s="11">
        <f t="shared" si="0"/>
        <v>5.2500000000000005E-2</v>
      </c>
    </row>
    <row r="20" spans="3:9" x14ac:dyDescent="0.2">
      <c r="C20" s="3">
        <v>2010</v>
      </c>
      <c r="E20" s="11">
        <v>3.2500000000000001E-2</v>
      </c>
      <c r="G20" s="11">
        <v>3.125E-2</v>
      </c>
      <c r="I20" s="11">
        <f t="shared" si="0"/>
        <v>3.1875000000000001E-2</v>
      </c>
    </row>
    <row r="21" spans="3:9" x14ac:dyDescent="0.2">
      <c r="C21" s="3">
        <v>2011</v>
      </c>
      <c r="E21" s="11">
        <v>2.63E-2</v>
      </c>
      <c r="G21" s="11">
        <v>2.5000000000000001E-2</v>
      </c>
      <c r="I21" s="11">
        <f t="shared" si="0"/>
        <v>2.5649999999999999E-2</v>
      </c>
    </row>
    <row r="22" spans="3:9" x14ac:dyDescent="0.2">
      <c r="C22" s="3">
        <v>2012</v>
      </c>
      <c r="E22" s="11">
        <v>0.02</v>
      </c>
      <c r="G22" s="11">
        <v>1.7500000000000002E-2</v>
      </c>
      <c r="I22" s="11">
        <f t="shared" si="0"/>
        <v>1.8750000000000003E-2</v>
      </c>
    </row>
    <row r="23" spans="3:9" x14ac:dyDescent="0.2">
      <c r="C23" s="3">
        <v>2013</v>
      </c>
      <c r="E23" s="11">
        <v>1.375E-2</v>
      </c>
      <c r="G23" s="11">
        <v>1.7500000000000002E-2</v>
      </c>
      <c r="I23" s="11">
        <f t="shared" si="0"/>
        <v>1.5625E-2</v>
      </c>
    </row>
    <row r="24" spans="3:9" x14ac:dyDescent="0.2">
      <c r="C24" s="3">
        <v>2014</v>
      </c>
      <c r="E24" s="11">
        <v>2.1250000000000002E-2</v>
      </c>
      <c r="G24" s="11">
        <v>0.02</v>
      </c>
      <c r="I24" s="11">
        <f t="shared" si="0"/>
        <v>2.0625000000000001E-2</v>
      </c>
    </row>
    <row r="25" spans="3:9" x14ac:dyDescent="0.2">
      <c r="C25" s="3">
        <v>2015</v>
      </c>
      <c r="E25" s="11">
        <v>2.1250000000000002E-2</v>
      </c>
      <c r="G25" s="11">
        <v>2.375E-2</v>
      </c>
      <c r="I25" s="11">
        <f t="shared" si="0"/>
        <v>2.2499999999999999E-2</v>
      </c>
    </row>
    <row r="26" spans="3:9" x14ac:dyDescent="0.2">
      <c r="C26" s="3">
        <v>2016</v>
      </c>
      <c r="E26" s="11">
        <v>2.5000000000000001E-2</v>
      </c>
      <c r="G26" s="11">
        <v>1.8749999999999999E-2</v>
      </c>
      <c r="I26" s="11">
        <f t="shared" si="0"/>
        <v>2.1874999999999999E-2</v>
      </c>
    </row>
    <row r="27" spans="3:9" x14ac:dyDescent="0.2">
      <c r="C27" s="3">
        <v>2017</v>
      </c>
      <c r="E27" s="11">
        <v>2.5000000000000001E-2</v>
      </c>
      <c r="G27" s="11">
        <v>2.375E-2</v>
      </c>
      <c r="I27" s="11">
        <f t="shared" si="0"/>
        <v>2.4375000000000001E-2</v>
      </c>
    </row>
    <row r="28" spans="3:9" x14ac:dyDescent="0.2">
      <c r="C28" s="3">
        <v>2018</v>
      </c>
      <c r="E28" s="11">
        <v>2.6249999999999999E-2</v>
      </c>
      <c r="G28" s="12">
        <v>3.5000000000000003E-2</v>
      </c>
      <c r="I28" s="12">
        <f t="shared" si="0"/>
        <v>3.0624999999999999E-2</v>
      </c>
    </row>
    <row r="29" spans="3:9" x14ac:dyDescent="0.2">
      <c r="C29" s="3">
        <v>2019</v>
      </c>
      <c r="E29" s="11">
        <v>3.6249999999999998E-2</v>
      </c>
      <c r="G29" s="12">
        <v>2.6249999999999999E-2</v>
      </c>
      <c r="I29" s="12">
        <f t="shared" si="0"/>
        <v>3.125E-2</v>
      </c>
    </row>
    <row r="30" spans="3:9" x14ac:dyDescent="0.2">
      <c r="C30" s="3">
        <v>2020</v>
      </c>
      <c r="D30" s="3" t="s">
        <v>18</v>
      </c>
      <c r="E30" s="11">
        <v>2.1250000000000002E-2</v>
      </c>
      <c r="G30" s="12">
        <v>1.125E-2</v>
      </c>
      <c r="I30" s="12">
        <f t="shared" si="0"/>
        <v>1.6250000000000001E-2</v>
      </c>
    </row>
    <row r="31" spans="3:9" x14ac:dyDescent="0.2">
      <c r="C31" s="3">
        <v>2021</v>
      </c>
      <c r="D31" s="3" t="s">
        <v>18</v>
      </c>
      <c r="E31" s="11">
        <v>8.7500000000000008E-3</v>
      </c>
      <c r="G31" s="12">
        <v>1.125E-2</v>
      </c>
      <c r="I31" s="12">
        <f t="shared" si="0"/>
        <v>0.01</v>
      </c>
    </row>
    <row r="32" spans="3:9" x14ac:dyDescent="0.2">
      <c r="C32" s="3">
        <v>2022</v>
      </c>
      <c r="D32" s="3" t="s">
        <v>18</v>
      </c>
      <c r="E32" s="11">
        <v>1.6250000000000001E-2</v>
      </c>
      <c r="G32" s="12">
        <v>0.04</v>
      </c>
      <c r="I32" s="12">
        <f t="shared" si="0"/>
        <v>2.8125000000000001E-2</v>
      </c>
    </row>
    <row r="33" spans="1:9" x14ac:dyDescent="0.2">
      <c r="C33" s="3">
        <v>2023</v>
      </c>
      <c r="D33" s="3" t="s">
        <v>18</v>
      </c>
      <c r="E33" s="11">
        <v>4.6249999999999999E-2</v>
      </c>
      <c r="G33" s="12">
        <v>4.8750000000000002E-2</v>
      </c>
      <c r="I33" s="12">
        <f t="shared" si="0"/>
        <v>4.7500000000000001E-2</v>
      </c>
    </row>
    <row r="34" spans="1:9" x14ac:dyDescent="0.2">
      <c r="C34" s="3">
        <v>2024</v>
      </c>
      <c r="D34" s="3" t="s">
        <v>18</v>
      </c>
      <c r="E34" s="11">
        <v>4.8750000000000002E-2</v>
      </c>
      <c r="G34" s="11">
        <v>4.8750000000000002E-2</v>
      </c>
      <c r="I34" s="12">
        <f t="shared" si="0"/>
        <v>4.8750000000000002E-2</v>
      </c>
    </row>
    <row r="35" spans="1:9" x14ac:dyDescent="0.2">
      <c r="C35" s="3">
        <v>2025</v>
      </c>
      <c r="D35" s="3" t="s">
        <v>18</v>
      </c>
      <c r="E35" s="11">
        <v>4.6249999999999999E-2</v>
      </c>
      <c r="G35" s="12"/>
      <c r="I35" s="12">
        <f t="shared" si="0"/>
        <v>4.6249999999999999E-2</v>
      </c>
    </row>
    <row r="36" spans="1:9" x14ac:dyDescent="0.2">
      <c r="E36" s="11"/>
      <c r="G36" s="12"/>
      <c r="I36" s="12"/>
    </row>
    <row r="37" spans="1:9" x14ac:dyDescent="0.2">
      <c r="C37" s="31" t="s">
        <v>28</v>
      </c>
      <c r="D37" s="31"/>
      <c r="E37" s="31"/>
      <c r="F37" s="31"/>
      <c r="G37" s="31"/>
      <c r="H37" s="31"/>
    </row>
    <row r="38" spans="1:9" ht="15" x14ac:dyDescent="0.25">
      <c r="C38" s="32" t="s">
        <v>19</v>
      </c>
      <c r="D38" s="31"/>
      <c r="E38" s="31"/>
      <c r="F38" s="31"/>
      <c r="G38" s="31"/>
      <c r="H38" s="31"/>
    </row>
    <row r="40" spans="1:9" x14ac:dyDescent="0.2">
      <c r="A40" s="13" t="s">
        <v>20</v>
      </c>
      <c r="G40" s="6"/>
    </row>
    <row r="41" spans="1:9" x14ac:dyDescent="0.2">
      <c r="B41" s="38" t="s">
        <v>21</v>
      </c>
      <c r="C41" s="39"/>
      <c r="D41" s="14"/>
      <c r="E41" s="15">
        <v>0.25</v>
      </c>
      <c r="F41" s="16" t="s">
        <v>22</v>
      </c>
      <c r="G41" s="17">
        <v>1.125E-2</v>
      </c>
      <c r="H41" s="16" t="s">
        <v>23</v>
      </c>
      <c r="I41" s="18">
        <f>E41*G41</f>
        <v>2.8124999999999999E-3</v>
      </c>
    </row>
    <row r="42" spans="1:9" x14ac:dyDescent="0.2">
      <c r="B42" s="38" t="s">
        <v>24</v>
      </c>
      <c r="C42" s="39"/>
      <c r="D42" s="14"/>
      <c r="E42" s="15">
        <v>0.5</v>
      </c>
      <c r="F42" s="16" t="s">
        <v>22</v>
      </c>
      <c r="G42" s="17">
        <v>1.6250000000000001E-2</v>
      </c>
      <c r="H42" s="16" t="s">
        <v>23</v>
      </c>
      <c r="I42" s="18">
        <f>E42*G42</f>
        <v>8.1250000000000003E-3</v>
      </c>
    </row>
    <row r="43" spans="1:9" x14ac:dyDescent="0.2">
      <c r="B43" s="38" t="s">
        <v>25</v>
      </c>
      <c r="C43" s="39"/>
      <c r="D43" s="14"/>
      <c r="E43" s="15">
        <v>0.25</v>
      </c>
      <c r="F43" s="16" t="s">
        <v>22</v>
      </c>
      <c r="G43" s="17">
        <v>0.04</v>
      </c>
      <c r="H43" s="16" t="s">
        <v>23</v>
      </c>
      <c r="I43" s="18">
        <f>E43*G43</f>
        <v>0.01</v>
      </c>
    </row>
    <row r="44" spans="1:9" ht="13.5" thickBot="1" x14ac:dyDescent="0.25">
      <c r="G44" s="6" t="s">
        <v>26</v>
      </c>
      <c r="I44" s="19">
        <f>SUM(I41:I43)</f>
        <v>2.0937499999999998E-2</v>
      </c>
    </row>
    <row r="45" spans="1:9" ht="13.5" thickTop="1" x14ac:dyDescent="0.2"/>
    <row r="46" spans="1:9" x14ac:dyDescent="0.2">
      <c r="A46" s="35" t="s">
        <v>27</v>
      </c>
      <c r="B46" s="35"/>
      <c r="C46" s="35"/>
      <c r="D46" s="35"/>
      <c r="E46" s="35"/>
      <c r="F46" s="35"/>
      <c r="G46" s="35"/>
      <c r="H46" s="35"/>
      <c r="I46" s="20">
        <f>I33</f>
        <v>4.7500000000000001E-2</v>
      </c>
    </row>
  </sheetData>
  <mergeCells count="6">
    <mergeCell ref="A46:H46"/>
    <mergeCell ref="A2:I2"/>
    <mergeCell ref="C6:I6"/>
    <mergeCell ref="B41:C41"/>
    <mergeCell ref="B42:C42"/>
    <mergeCell ref="B43:C43"/>
  </mergeCells>
  <hyperlinks>
    <hyperlink ref="C38" r:id="rId1" xr:uid="{F6A59CF7-2FCC-4889-98CF-539F55AE729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7879d20d-52a6-4ec2-b046-0e713dd6894f">A&amp;E</Audience>
    <Topic xmlns="7879d20d-52a6-4ec2-b046-0e713dd6894f">Compensation Forms</Top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67CB2-504D-426C-AF04-917BA3566F29}">
  <ds:schemaRefs>
    <ds:schemaRef ds:uri="e0fbe40a-8578-48aa-b189-1282793eb50c"/>
    <ds:schemaRef ds:uri="e5ceb372-b051-4cc1-971b-86ddcd1f9413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034eba93-94c0-4571-b348-ea65b3a1050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9618E9-91DE-4E45-9F73-B05429AEC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3B527-B56A-48E9-8D8D-9B1B3E5D2CD1}"/>
</file>

<file path=docMetadata/LabelInfo.xml><?xml version="1.0" encoding="utf-8"?>
<clbl:labelList xmlns:clbl="http://schemas.microsoft.com/office/2020/mipLabelMetadata">
  <clbl:label id="{d7e3d0d1-450a-4004-b486-33007ae0f22e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FCCM-template</vt:lpstr>
      <vt:lpstr>Treasury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 Yu J</dc:creator>
  <cp:lastModifiedBy>SCOVELL Whitney</cp:lastModifiedBy>
  <dcterms:created xsi:type="dcterms:W3CDTF">2024-11-19T20:45:47Z</dcterms:created>
  <dcterms:modified xsi:type="dcterms:W3CDTF">2025-06-09T21:13:06Z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e3d0d1-450a-4004-b486-33007ae0f22e_Enabled">
    <vt:lpwstr>true</vt:lpwstr>
  </property>
  <property fmtid="{D5CDD505-2E9C-101B-9397-08002B2CF9AE}" pid="3" name="MSIP_Label_d7e3d0d1-450a-4004-b486-33007ae0f22e_SetDate">
    <vt:lpwstr>2024-11-19T21:02:48Z</vt:lpwstr>
  </property>
  <property fmtid="{D5CDD505-2E9C-101B-9397-08002B2CF9AE}" pid="4" name="MSIP_Label_d7e3d0d1-450a-4004-b486-33007ae0f22e_Method">
    <vt:lpwstr>Privileged</vt:lpwstr>
  </property>
  <property fmtid="{D5CDD505-2E9C-101B-9397-08002B2CF9AE}" pid="5" name="MSIP_Label_d7e3d0d1-450a-4004-b486-33007ae0f22e_Name">
    <vt:lpwstr>Level 3 - Restricted (Items)</vt:lpwstr>
  </property>
  <property fmtid="{D5CDD505-2E9C-101B-9397-08002B2CF9AE}" pid="6" name="MSIP_Label_d7e3d0d1-450a-4004-b486-33007ae0f22e_SiteId">
    <vt:lpwstr>28b0d013-46bc-4a64-8d86-1c8a31cf590d</vt:lpwstr>
  </property>
  <property fmtid="{D5CDD505-2E9C-101B-9397-08002B2CF9AE}" pid="7" name="MSIP_Label_d7e3d0d1-450a-4004-b486-33007ae0f22e_ActionId">
    <vt:lpwstr>5c6e0375-619b-446f-b3b3-77feabc6bcb5</vt:lpwstr>
  </property>
  <property fmtid="{D5CDD505-2E9C-101B-9397-08002B2CF9AE}" pid="8" name="MSIP_Label_d7e3d0d1-450a-4004-b486-33007ae0f22e_ContentBits">
    <vt:lpwstr>2</vt:lpwstr>
  </property>
  <property fmtid="{D5CDD505-2E9C-101B-9397-08002B2CF9AE}" pid="9" name="ContentTypeId">
    <vt:lpwstr>0x01010096CBB08E99178548B3C1C46DAD33C681</vt:lpwstr>
  </property>
</Properties>
</file>