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2EDB098F-AAF1-4523-8389-794A4D5737DA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Sheet1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2" l="1"/>
  <c r="M6" i="2" s="1"/>
  <c r="J6" i="2"/>
  <c r="L5" i="2"/>
  <c r="M5" i="2" s="1"/>
  <c r="J5" i="2"/>
  <c r="L4" i="2"/>
  <c r="M4" i="2" s="1"/>
  <c r="J4" i="2"/>
</calcChain>
</file>

<file path=xl/sharedStrings.xml><?xml version="1.0" encoding="utf-8"?>
<sst xmlns="http://schemas.openxmlformats.org/spreadsheetml/2006/main" count="32" uniqueCount="26">
  <si>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</si>
  <si>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</si>
  <si>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</si>
  <si>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</si>
  <si>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</si>
  <si>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</si>
  <si>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</si>
  <si>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</si>
  <si>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</si>
  <si>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</si>
  <si>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</si>
  <si>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</si>
  <si>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</si>
  <si>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</si>
  <si>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</si>
  <si>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</si>
  <si>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</si>
  <si>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</si>
  <si>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FG0343</t>
  </si>
  <si>
    <t>100ct 2.0oz Fresh Sliced Apple Crunch Pak</t>
  </si>
  <si>
    <t>FG0508</t>
  </si>
  <si>
    <t>200ct 2.0oz Fresh Sliced Apple Crunch Pak</t>
  </si>
  <si>
    <t>FG0509</t>
  </si>
  <si>
    <t>10-1 lbs Bulk Fresh Sliced Apple Crunch Pak</t>
  </si>
  <si>
    <t>Taylor Farms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</si>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</sst>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 refreshError="1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596BF-541D-4F66-8E42-409568C339EE}">
  <dimension ref="A1:N6"/>
  <sheetViews>
    <sheetView tabSelected="1" workbookViewId="0">
      <selection activeCell="D12" sqref="D12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8.269531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12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45636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15</v>
      </c>
      <c r="G3" s="5" t="s">
        <v>16</v>
      </c>
      <c r="H3" s="5" t="s">
        <v>7</v>
      </c>
      <c r="I3" s="25" t="s">
        <v>8</v>
      </c>
      <c r="J3" s="4" t="s">
        <v>9</v>
      </c>
      <c r="K3" s="5" t="s">
        <v>13</v>
      </c>
      <c r="L3" s="6" t="s">
        <v>10</v>
      </c>
      <c r="M3" s="5" t="s">
        <v>14</v>
      </c>
      <c r="N3" s="13" t="s">
        <v>11</v>
      </c>
    </row>
    <row r="4" spans="1:14" s="9" customFormat="1" ht="31.9" customHeight="1" x14ac:dyDescent="0.35">
      <c r="A4" s="7" t="s">
        <v>17</v>
      </c>
      <c r="B4" s="40" t="s">
        <v>24</v>
      </c>
      <c r="C4" s="7" t="s">
        <v>25</v>
      </c>
      <c r="D4" s="29" t="s">
        <v>18</v>
      </c>
      <c r="E4" s="42" t="s">
        <v>19</v>
      </c>
      <c r="F4" s="8">
        <v>12.5</v>
      </c>
      <c r="G4" s="8">
        <v>100</v>
      </c>
      <c r="H4" s="8">
        <v>2</v>
      </c>
      <c r="I4" s="26">
        <v>110149</v>
      </c>
      <c r="J4" s="4" t="str">
        <f>VLOOKUP(I4,'[1]October 2024'!$A:$C,2,FALSE)</f>
        <v>APPLES FOR FURTHER PROCESSING – BULK</v>
      </c>
      <c r="K4" s="8">
        <v>10</v>
      </c>
      <c r="L4" s="41">
        <f>VLOOKUP(I4,'[1]October 2024'!$A:$C,3,FALSE)</f>
        <v>0.3831</v>
      </c>
      <c r="M4" s="43">
        <f t="shared" ref="M4:M6" si="0">ROUND(K4*L4,2)</f>
        <v>3.83</v>
      </c>
      <c r="N4" s="10">
        <v>45632</v>
      </c>
    </row>
    <row r="5" spans="1:14" s="9" customFormat="1" ht="31.9" customHeight="1" x14ac:dyDescent="0.35">
      <c r="A5" s="7" t="s">
        <v>17</v>
      </c>
      <c r="B5" s="40" t="s">
        <v>24</v>
      </c>
      <c r="C5" s="7" t="s">
        <v>25</v>
      </c>
      <c r="D5" s="29" t="s">
        <v>20</v>
      </c>
      <c r="E5" s="42" t="s">
        <v>21</v>
      </c>
      <c r="F5" s="8">
        <v>25</v>
      </c>
      <c r="G5" s="8">
        <v>200</v>
      </c>
      <c r="H5" s="8">
        <v>2</v>
      </c>
      <c r="I5" s="26">
        <v>110149</v>
      </c>
      <c r="J5" s="4" t="str">
        <f>VLOOKUP(I5,'[1]October 2024'!$A:$C,2,FALSE)</f>
        <v>APPLES FOR FURTHER PROCESSING – BULK</v>
      </c>
      <c r="K5" s="8">
        <v>20</v>
      </c>
      <c r="L5" s="41">
        <f>VLOOKUP(I5,'[1]October 2024'!$A:$C,3,FALSE)</f>
        <v>0.3831</v>
      </c>
      <c r="M5" s="43">
        <f t="shared" si="0"/>
        <v>7.66</v>
      </c>
      <c r="N5" s="10">
        <v>45632</v>
      </c>
    </row>
    <row r="6" spans="1:14" s="9" customFormat="1" ht="31.9" customHeight="1" x14ac:dyDescent="0.35">
      <c r="A6" s="7" t="s">
        <v>17</v>
      </c>
      <c r="B6" s="40" t="s">
        <v>24</v>
      </c>
      <c r="C6" s="7" t="s">
        <v>25</v>
      </c>
      <c r="D6" s="29" t="s">
        <v>22</v>
      </c>
      <c r="E6" s="42" t="s">
        <v>23</v>
      </c>
      <c r="F6" s="8">
        <v>10</v>
      </c>
      <c r="G6" s="8">
        <v>80</v>
      </c>
      <c r="H6" s="8">
        <v>2</v>
      </c>
      <c r="I6" s="26">
        <v>110149</v>
      </c>
      <c r="J6" s="4" t="str">
        <f>VLOOKUP(I6,'[1]October 2024'!$A:$C,2,FALSE)</f>
        <v>APPLES FOR FURTHER PROCESSING – BULK</v>
      </c>
      <c r="K6" s="8">
        <v>8</v>
      </c>
      <c r="L6" s="41">
        <f>VLOOKUP(I6,'[1]October 2024'!$A:$C,3,FALSE)</f>
        <v>0.3831</v>
      </c>
      <c r="M6" s="43">
        <f t="shared" si="0"/>
        <v>3.06</v>
      </c>
      <c r="N6" s="10">
        <v>45632</v>
      </c>
    </row>
  </sheetData>
  <mergeCells count="1">
    <mergeCell ref="K1:N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2025-01-31T21:38:09+00:00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07F660-A74D-4386-859C-9DF1DA1B6BF2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2.xml><?xml version="1.0" encoding="utf-8"?>
<ds:datastoreItem xmlns:ds="http://schemas.openxmlformats.org/officeDocument/2006/customXml" ds:itemID="{F16CDB96-2780-4931-AB1A-7BF3D4A0C964}"/>
</file>

<file path=customXml/itemProps3.xml><?xml version="1.0" encoding="utf-8"?>
<ds:datastoreItem xmlns:ds="http://schemas.openxmlformats.org/officeDocument/2006/customXml" ds:itemID="{0856616A-02B1-43F1-8B80-99E9D437B1C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3DEAC8F-986B-464D-9D6A-8FCD2EE94A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2025-01-31T18:45:18Z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ae4e7ae5-48f8-4000-aa0b-0f57ec18c3e7</vt:lpwstr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2025-01-31T18:44:44Z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7167cdcb-c380-4d27-9458-f49d6126c6d3</vt:lpwstr>
  </property>
  <property fmtid="{D5CDD505-2E9C-101B-9397-08002B2CF9AE}" pid="10" name="MSIP_Label_7730ea53-6f5e-4160-81a5-992a9105450a_ContentBits">
    <vt:lpwstr>0</vt:lpwstr>
  </property>
</Properties>
</file>