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AED782A8-0C11-408C-8DF3-1527E595B87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SEPDS!$A$3:$N$41</definedName>
    <definedName name="_xlnm.Print_Area" localSheetId="0">SEPDS!$A$1:$N$41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" i="1"/>
</calcChain>
</file>

<file path=xl/sharedStrings.xml><?xml version="1.0" encoding="utf-8"?>
<sst xmlns="http://schemas.openxmlformats.org/spreadsheetml/2006/main" count="195" uniqueCount="85">
  <si>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</si>
  <si>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</si>
  <si>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</si>
  <si>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</si>
  <si>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</si>
  <si>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</si>
  <si>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</si>
  <si>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</si>
  <si>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</si>
  <si>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</si>
  <si>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</si>
  <si>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</si>
  <si>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</si>
  <si>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</si>
  <si>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</si>
  <si>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</si>
  <si>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</si>
  <si>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</si>
  <si>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McCain® Crispy Bakeable Seasoned 8-cut Wedges</t>
  </si>
  <si>
    <t>Ore-Ida Reduced Sodium Tater Tots</t>
  </si>
  <si>
    <t>Seasoned Mashed Potatoes Reduced Sodium</t>
  </si>
  <si>
    <t>McCain Babycakes Hashbrown</t>
  </si>
  <si>
    <t>McCain Early Risers</t>
  </si>
  <si>
    <t>MCF03725</t>
  </si>
  <si>
    <t>MCF03731</t>
  </si>
  <si>
    <t>MCF03761</t>
  </si>
  <si>
    <t>MCF03762</t>
  </si>
  <si>
    <t>MCF03927</t>
  </si>
  <si>
    <t xml:space="preserve">McCain Deli Roasters </t>
  </si>
  <si>
    <t>MCF04566</t>
  </si>
  <si>
    <t>MCF04712</t>
  </si>
  <si>
    <t>MCF04851</t>
  </si>
  <si>
    <t>MCF04965</t>
  </si>
  <si>
    <t>MCF05074</t>
  </si>
  <si>
    <t>MCL03622</t>
  </si>
  <si>
    <t>McCain Redstone Canyon Spirals</t>
  </si>
  <si>
    <t>MCL03623</t>
  </si>
  <si>
    <t>McCain Redstone Canyon Cross Trax</t>
  </si>
  <si>
    <t>MCL03624</t>
  </si>
  <si>
    <t>MCX01</t>
  </si>
  <si>
    <t xml:space="preserve">McCain XL 1/4" Shoestring </t>
  </si>
  <si>
    <t>MCX03602</t>
  </si>
  <si>
    <t>MCX03621</t>
  </si>
  <si>
    <t>MCX03626</t>
  </si>
  <si>
    <t>MCX04717</t>
  </si>
  <si>
    <t>OIF00055A</t>
  </si>
  <si>
    <t>Ore-Ida 1/2" Oven Ready Crinkle Cut</t>
  </si>
  <si>
    <t>OIF00215A</t>
  </si>
  <si>
    <t>OIF00224A</t>
  </si>
  <si>
    <t>OIF01028A</t>
  </si>
  <si>
    <t>OIF01037A</t>
  </si>
  <si>
    <t>OIF01038A</t>
  </si>
  <si>
    <t>OIF03456</t>
  </si>
  <si>
    <t>OIF03613</t>
  </si>
  <si>
    <t xml:space="preserve">Ore-Ida Seasoned Homestyle Mashmakers </t>
  </si>
  <si>
    <t>McCain Foods USA, Inc.</t>
  </si>
  <si>
    <t>SY27</t>
  </si>
  <si>
    <t>R</t>
  </si>
  <si>
    <t>McCain Crispy Bakeable Seasoned Spiral Fries</t>
  </si>
  <si>
    <t>McCain Harvest Splendor Savory Sweet Potato Fry 5/16"  SC</t>
  </si>
  <si>
    <t>McCain Hashbrown Rounds</t>
  </si>
  <si>
    <t>McCain Emoticons Mashed Potato Shapes</t>
  </si>
  <si>
    <t>McCain Crispy Bakeable Deep Groove Crinkle Cut Fries 1/2"</t>
  </si>
  <si>
    <t>Ore-Ida Seasoned Skin On Spiral Battered Fry (6X4 LBS)</t>
  </si>
  <si>
    <t>Ore-Ida 1/4" Showstring Cut Clear Cloated PXL (6X4.5 LBS)</t>
  </si>
  <si>
    <t>McCain Harvest Splendor Sweet Potato SC French Fries</t>
  </si>
  <si>
    <t>McCain Harvest Splendor Sweet Potato 5/16" SC Fries</t>
  </si>
  <si>
    <t>McCain Harvest Splendor Sweet potato Deep Groove Crinkle Fry</t>
  </si>
  <si>
    <t>McCain Ovations 3/8" Crinkle Cut Fry</t>
  </si>
  <si>
    <t>McCain Ovations 3/8" Straight Cut Fry</t>
  </si>
  <si>
    <t>McCain Harvest Splendor Sweet Potato 10 Cut Wedge</t>
  </si>
  <si>
    <t>McCain Harvest Splendor Sweet Potato Maxi Fry 6X2.5 LBS</t>
  </si>
  <si>
    <t>McCain Harvest Splendor Sweet potato Cross Trax</t>
  </si>
  <si>
    <t>McCain Regular Potato Skins</t>
  </si>
  <si>
    <t>McCain Redstone Canyon Skin On Regular Fries 3/8" XL</t>
  </si>
  <si>
    <t>McCain Redstone Canyon Skin On Regular 8 cut Wedges</t>
  </si>
  <si>
    <t>McCain Crispy Bakeable Seasoned Fry (6x5 lbs)</t>
  </si>
  <si>
    <t>Ore-Ida Tater Tots</t>
  </si>
  <si>
    <t>Ore-Ida IQF Loose Shred</t>
  </si>
  <si>
    <t>Ore-Ida Evercrisp 5/16" x 3/8" Thick cut Long French Fry</t>
  </si>
  <si>
    <t>McCain Skin-On Waffle Fries</t>
  </si>
  <si>
    <t>McCain Skin on Spiral Fries</t>
  </si>
  <si>
    <t>McCain Reduced Sodium Smile Potatoes</t>
  </si>
  <si>
    <t>McCain Farmer's Kitchen Chopped Roasted Redskin Potatoes w/Rosemary &amp; Garlic</t>
  </si>
  <si>
    <t>McCain Redstone Canyon Seasoned Diced Poatoes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</si>
</sst>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&quot;$&quot;#,##0.0000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sz val="12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4" fontId="8" fillId="0" borderId="0" applyFont="0" applyFill="0" applyBorder="0" applyAlignment="0" applyProtection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4">
    <cellStyle name="Currency 2" xfId="2" xr:uid="{38C68D43-7789-4398-8033-2331BF27CBF3}"/>
    <cellStyle name="Normal" xfId="0" builtinId="0"/>
    <cellStyle name="Normal 2" xfId="3" xr:uid="{D9EB5DB7-A1E5-49C3-9871-41315B15D4EA}"/>
    <cellStyle name="Normal 3" xfId="1" xr:uid="{DE31B739-9B46-44AE-B45D-DC7F41A32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C4wwOEF5AkSi2EwJPWJOQ4oFbvGhfLJGtJnmhuD9KET3C9gFoqo_ToaAMpoIdL3P" itemId="01X5BAHV5CZWV7RXBQIFBYFOIUEPE4VEFG">
      <xxl21:absoluteUrl r:id="rId2"/>
    </xxl21:alternateUrls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Normal="100" zoomScaleSheetLayoutView="70" workbookViewId="0">
      <pane ySplit="3" topLeftCell="A1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46031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.65" customHeight="1" x14ac:dyDescent="0.35">
      <c r="A4" s="7" t="s">
        <v>56</v>
      </c>
      <c r="B4" s="40" t="s">
        <v>55</v>
      </c>
      <c r="C4" s="7" t="s">
        <v>57</v>
      </c>
      <c r="D4" s="29">
        <v>1000000496</v>
      </c>
      <c r="E4" s="42" t="s">
        <v>18</v>
      </c>
      <c r="F4" s="8">
        <v>30</v>
      </c>
      <c r="G4" s="8">
        <v>166</v>
      </c>
      <c r="H4" s="8">
        <v>2.89</v>
      </c>
      <c r="I4" s="26">
        <v>100506</v>
      </c>
      <c r="J4" s="4" t="str">
        <f>VLOOKUP(I4,'[1]October 2025'!$A:$C,2,FALSE)</f>
        <v>POTATO BULK FOR PROCESS FRZ</v>
      </c>
      <c r="K4" s="8">
        <v>54.55</v>
      </c>
      <c r="L4" s="41">
        <f>VLOOKUP(I4,'[1]October 2025'!$A:$C,3,FALSE)</f>
        <v>0.16889999999999999</v>
      </c>
      <c r="M4" s="43">
        <f t="shared" ref="M4:M41" si="0">ROUND(K4*L4,2)</f>
        <v>9.2100000000000009</v>
      </c>
      <c r="N4" s="10">
        <v>46014</v>
      </c>
    </row>
    <row r="5" spans="1:14" s="9" customFormat="1" ht="48.65" customHeight="1" x14ac:dyDescent="0.35">
      <c r="A5" s="7" t="s">
        <v>56</v>
      </c>
      <c r="B5" s="40" t="s">
        <v>55</v>
      </c>
      <c r="C5" s="7" t="s">
        <v>57</v>
      </c>
      <c r="D5" s="29">
        <v>1000002789</v>
      </c>
      <c r="E5" s="42" t="s">
        <v>19</v>
      </c>
      <c r="F5" s="8">
        <v>30</v>
      </c>
      <c r="G5" s="8">
        <v>190</v>
      </c>
      <c r="H5" s="8">
        <v>2.52</v>
      </c>
      <c r="I5" s="26">
        <v>100506</v>
      </c>
      <c r="J5" s="4" t="str">
        <f>VLOOKUP(I5,'[1]October 2025'!$A:$C,2,FALSE)</f>
        <v>POTATO BULK FOR PROCESS FRZ</v>
      </c>
      <c r="K5" s="8">
        <v>54.55</v>
      </c>
      <c r="L5" s="41">
        <f>VLOOKUP(I5,'[1]October 2025'!$A:$C,3,FALSE)</f>
        <v>0.16889999999999999</v>
      </c>
      <c r="M5" s="43">
        <f t="shared" si="0"/>
        <v>9.2100000000000009</v>
      </c>
      <c r="N5" s="10">
        <v>46030</v>
      </c>
    </row>
    <row r="6" spans="1:14" s="9" customFormat="1" ht="48.65" customHeight="1" x14ac:dyDescent="0.35">
      <c r="A6" s="7" t="s">
        <v>56</v>
      </c>
      <c r="B6" s="40" t="s">
        <v>55</v>
      </c>
      <c r="C6" s="7" t="s">
        <v>57</v>
      </c>
      <c r="D6" s="29">
        <v>1000002870</v>
      </c>
      <c r="E6" s="42" t="s">
        <v>20</v>
      </c>
      <c r="F6" s="8">
        <v>24</v>
      </c>
      <c r="G6" s="8">
        <v>88</v>
      </c>
      <c r="H6" s="8">
        <v>4.34</v>
      </c>
      <c r="I6" s="26">
        <v>100506</v>
      </c>
      <c r="J6" s="4" t="str">
        <f>VLOOKUP(I6,'[1]October 2025'!$A:$C,2,FALSE)</f>
        <v>POTATO BULK FOR PROCESS FRZ</v>
      </c>
      <c r="K6" s="8">
        <v>43.64</v>
      </c>
      <c r="L6" s="41">
        <f>VLOOKUP(I6,'[1]October 2025'!$A:$C,3,FALSE)</f>
        <v>0.16889999999999999</v>
      </c>
      <c r="M6" s="43">
        <f t="shared" si="0"/>
        <v>7.37</v>
      </c>
      <c r="N6" s="10">
        <v>46030</v>
      </c>
    </row>
    <row r="7" spans="1:14" s="9" customFormat="1" ht="48.65" customHeight="1" x14ac:dyDescent="0.35">
      <c r="A7" s="7" t="s">
        <v>56</v>
      </c>
      <c r="B7" s="40" t="s">
        <v>55</v>
      </c>
      <c r="C7" s="7" t="s">
        <v>57</v>
      </c>
      <c r="D7" s="29">
        <v>1000004108</v>
      </c>
      <c r="E7" s="42" t="s">
        <v>58</v>
      </c>
      <c r="F7" s="8">
        <v>24</v>
      </c>
      <c r="G7" s="8">
        <v>176</v>
      </c>
      <c r="H7" s="8">
        <v>2.17</v>
      </c>
      <c r="I7" s="26">
        <v>100506</v>
      </c>
      <c r="J7" s="4" t="str">
        <f>VLOOKUP(I7,'[1]October 2025'!$A:$C,2,FALSE)</f>
        <v>POTATO BULK FOR PROCESS FRZ</v>
      </c>
      <c r="K7" s="8">
        <v>43.64</v>
      </c>
      <c r="L7" s="41">
        <f>VLOOKUP(I7,'[1]October 2025'!$A:$C,3,FALSE)</f>
        <v>0.16889999999999999</v>
      </c>
      <c r="M7" s="43">
        <f t="shared" si="0"/>
        <v>7.37</v>
      </c>
      <c r="N7" s="10">
        <v>46014</v>
      </c>
    </row>
    <row r="8" spans="1:14" s="9" customFormat="1" ht="48.65" customHeight="1" x14ac:dyDescent="0.35">
      <c r="A8" s="7" t="s">
        <v>56</v>
      </c>
      <c r="B8" s="40" t="s">
        <v>55</v>
      </c>
      <c r="C8" s="7" t="s">
        <v>57</v>
      </c>
      <c r="D8" s="29">
        <v>1000004309</v>
      </c>
      <c r="E8" s="42" t="s">
        <v>59</v>
      </c>
      <c r="F8" s="8">
        <v>15</v>
      </c>
      <c r="G8" s="8">
        <v>76</v>
      </c>
      <c r="H8" s="8">
        <v>3.12</v>
      </c>
      <c r="I8" s="26">
        <v>100980</v>
      </c>
      <c r="J8" s="4" t="str">
        <f>VLOOKUP(I8,'[1]October 2025'!$A:$C,2,FALSE)</f>
        <v>SWEET POTATO BULK FRESH PROC</v>
      </c>
      <c r="K8" s="8">
        <v>29.41</v>
      </c>
      <c r="L8" s="41">
        <f>VLOOKUP(I8,'[1]October 2025'!$A:$C,3,FALSE)</f>
        <v>0.18440000000000001</v>
      </c>
      <c r="M8" s="43">
        <f t="shared" si="0"/>
        <v>5.42</v>
      </c>
      <c r="N8" s="10">
        <v>46014</v>
      </c>
    </row>
    <row r="9" spans="1:14" s="9" customFormat="1" ht="48.65" customHeight="1" x14ac:dyDescent="0.35">
      <c r="A9" s="7" t="s">
        <v>56</v>
      </c>
      <c r="B9" s="40" t="s">
        <v>55</v>
      </c>
      <c r="C9" s="7" t="s">
        <v>57</v>
      </c>
      <c r="D9" s="29">
        <v>1000005962</v>
      </c>
      <c r="E9" s="42" t="s">
        <v>21</v>
      </c>
      <c r="F9" s="8">
        <v>18</v>
      </c>
      <c r="G9" s="8">
        <v>113</v>
      </c>
      <c r="H9" s="8">
        <v>2.54</v>
      </c>
      <c r="I9" s="26">
        <v>100506</v>
      </c>
      <c r="J9" s="4" t="str">
        <f>VLOOKUP(I9,'[1]October 2025'!$A:$C,2,FALSE)</f>
        <v>POTATO BULK FOR PROCESS FRZ</v>
      </c>
      <c r="K9" s="8">
        <v>32.729999999999997</v>
      </c>
      <c r="L9" s="41">
        <f>VLOOKUP(I9,'[1]October 2025'!$A:$C,3,FALSE)</f>
        <v>0.16889999999999999</v>
      </c>
      <c r="M9" s="43">
        <f t="shared" si="0"/>
        <v>5.53</v>
      </c>
      <c r="N9" s="10">
        <v>46030</v>
      </c>
    </row>
    <row r="10" spans="1:14" s="9" customFormat="1" ht="48.65" customHeight="1" x14ac:dyDescent="0.35">
      <c r="A10" s="7" t="s">
        <v>56</v>
      </c>
      <c r="B10" s="40" t="s">
        <v>55</v>
      </c>
      <c r="C10" s="7" t="s">
        <v>57</v>
      </c>
      <c r="D10" s="29">
        <v>1000006188</v>
      </c>
      <c r="E10" s="42" t="s">
        <v>60</v>
      </c>
      <c r="F10" s="8">
        <v>30</v>
      </c>
      <c r="G10" s="8">
        <v>189</v>
      </c>
      <c r="H10" s="8">
        <v>2.54</v>
      </c>
      <c r="I10" s="26">
        <v>100506</v>
      </c>
      <c r="J10" s="4" t="str">
        <f>VLOOKUP(I10,'[1]October 2025'!$A:$C,2,FALSE)</f>
        <v>POTATO BULK FOR PROCESS FRZ</v>
      </c>
      <c r="K10" s="8">
        <v>54.55</v>
      </c>
      <c r="L10" s="41">
        <f>VLOOKUP(I10,'[1]October 2025'!$A:$C,3,FALSE)</f>
        <v>0.16889999999999999</v>
      </c>
      <c r="M10" s="43">
        <f t="shared" si="0"/>
        <v>9.2100000000000009</v>
      </c>
      <c r="N10" s="10">
        <v>46030</v>
      </c>
    </row>
    <row r="11" spans="1:14" s="9" customFormat="1" ht="48.65" customHeight="1" x14ac:dyDescent="0.35">
      <c r="A11" s="7" t="s">
        <v>56</v>
      </c>
      <c r="B11" s="40" t="s">
        <v>55</v>
      </c>
      <c r="C11" s="7" t="s">
        <v>57</v>
      </c>
      <c r="D11" s="7">
        <v>1000006639</v>
      </c>
      <c r="E11" s="42" t="s">
        <v>61</v>
      </c>
      <c r="F11" s="8">
        <v>24</v>
      </c>
      <c r="G11" s="8">
        <v>158</v>
      </c>
      <c r="H11" s="8">
        <v>2.42</v>
      </c>
      <c r="I11" s="26">
        <v>100506</v>
      </c>
      <c r="J11" s="4" t="str">
        <f>VLOOKUP(I11,'[1]October 2025'!$A:$C,2,FALSE)</f>
        <v>POTATO BULK FOR PROCESS FRZ</v>
      </c>
      <c r="K11" s="8">
        <v>43.64</v>
      </c>
      <c r="L11" s="41">
        <f>VLOOKUP(I11,'[1]October 2025'!$A:$C,3,FALSE)</f>
        <v>0.16889999999999999</v>
      </c>
      <c r="M11" s="43">
        <f t="shared" si="0"/>
        <v>7.37</v>
      </c>
      <c r="N11" s="10">
        <v>46030</v>
      </c>
    </row>
    <row r="12" spans="1:14" s="9" customFormat="1" ht="48.65" customHeight="1" x14ac:dyDescent="0.35">
      <c r="A12" s="7" t="s">
        <v>56</v>
      </c>
      <c r="B12" s="40" t="s">
        <v>55</v>
      </c>
      <c r="C12" s="7" t="s">
        <v>57</v>
      </c>
      <c r="D12" s="29">
        <v>1000007470</v>
      </c>
      <c r="E12" s="42" t="s">
        <v>62</v>
      </c>
      <c r="F12" s="8">
        <v>30</v>
      </c>
      <c r="G12" s="8">
        <v>227</v>
      </c>
      <c r="H12" s="8">
        <v>2.1</v>
      </c>
      <c r="I12" s="26">
        <v>100506</v>
      </c>
      <c r="J12" s="4" t="str">
        <f>VLOOKUP(I12,'[1]October 2025'!$A:$C,2,FALSE)</f>
        <v>POTATO BULK FOR PROCESS FRZ</v>
      </c>
      <c r="K12" s="8">
        <v>54.55</v>
      </c>
      <c r="L12" s="41">
        <f>VLOOKUP(I12,'[1]October 2025'!$A:$C,3,FALSE)</f>
        <v>0.16889999999999999</v>
      </c>
      <c r="M12" s="43">
        <f t="shared" si="0"/>
        <v>9.2100000000000009</v>
      </c>
      <c r="N12" s="10">
        <v>46014</v>
      </c>
    </row>
    <row r="13" spans="1:14" s="9" customFormat="1" ht="48.65" customHeight="1" x14ac:dyDescent="0.35">
      <c r="A13" s="7" t="s">
        <v>56</v>
      </c>
      <c r="B13" s="40" t="s">
        <v>55</v>
      </c>
      <c r="C13" s="7" t="s">
        <v>57</v>
      </c>
      <c r="D13" s="29">
        <v>1000007965</v>
      </c>
      <c r="E13" s="42" t="s">
        <v>63</v>
      </c>
      <c r="F13" s="8">
        <v>24</v>
      </c>
      <c r="G13" s="8">
        <v>181</v>
      </c>
      <c r="H13" s="8">
        <v>2.12</v>
      </c>
      <c r="I13" s="26">
        <v>100506</v>
      </c>
      <c r="J13" s="4" t="str">
        <f>VLOOKUP(I13,'[1]October 2025'!$A:$C,2,FALSE)</f>
        <v>POTATO BULK FOR PROCESS FRZ</v>
      </c>
      <c r="K13" s="8">
        <v>43.64</v>
      </c>
      <c r="L13" s="41">
        <f>VLOOKUP(I13,'[1]October 2025'!$A:$C,3,FALSE)</f>
        <v>0.16889999999999999</v>
      </c>
      <c r="M13" s="43">
        <f t="shared" si="0"/>
        <v>7.37</v>
      </c>
      <c r="N13" s="10">
        <v>46014</v>
      </c>
    </row>
    <row r="14" spans="1:14" s="9" customFormat="1" ht="48.65" customHeight="1" x14ac:dyDescent="0.35">
      <c r="A14" s="7" t="s">
        <v>56</v>
      </c>
      <c r="B14" s="40" t="s">
        <v>55</v>
      </c>
      <c r="C14" s="7" t="s">
        <v>57</v>
      </c>
      <c r="D14" s="29">
        <v>1000008063</v>
      </c>
      <c r="E14" s="42" t="s">
        <v>64</v>
      </c>
      <c r="F14" s="8">
        <v>27</v>
      </c>
      <c r="G14" s="8">
        <v>180</v>
      </c>
      <c r="H14" s="8">
        <v>2.39</v>
      </c>
      <c r="I14" s="26">
        <v>100506</v>
      </c>
      <c r="J14" s="4" t="str">
        <f>VLOOKUP(I14,'[1]October 2025'!$A:$C,2,FALSE)</f>
        <v>POTATO BULK FOR PROCESS FRZ</v>
      </c>
      <c r="K14" s="8">
        <v>49.09</v>
      </c>
      <c r="L14" s="41">
        <f>VLOOKUP(I14,'[1]October 2025'!$A:$C,3,FALSE)</f>
        <v>0.16889999999999999</v>
      </c>
      <c r="M14" s="43">
        <f t="shared" si="0"/>
        <v>8.2899999999999991</v>
      </c>
      <c r="N14" s="10">
        <v>46014</v>
      </c>
    </row>
    <row r="15" spans="1:14" s="9" customFormat="1" ht="48.65" customHeight="1" x14ac:dyDescent="0.35">
      <c r="A15" s="7" t="s">
        <v>56</v>
      </c>
      <c r="B15" s="40" t="s">
        <v>55</v>
      </c>
      <c r="C15" s="7" t="s">
        <v>12</v>
      </c>
      <c r="D15" s="29">
        <v>1000010772</v>
      </c>
      <c r="E15" s="42" t="s">
        <v>22</v>
      </c>
      <c r="F15" s="8">
        <v>24</v>
      </c>
      <c r="G15" s="8">
        <v>128</v>
      </c>
      <c r="H15" s="8">
        <v>3</v>
      </c>
      <c r="I15" s="26">
        <v>100506</v>
      </c>
      <c r="J15" s="4" t="str">
        <f>VLOOKUP(I15,'[1]October 2025'!$A:$C,2,FALSE)</f>
        <v>POTATO BULK FOR PROCESS FRZ</v>
      </c>
      <c r="K15" s="8">
        <v>1.85</v>
      </c>
      <c r="L15" s="41">
        <f>VLOOKUP(I15,'[1]October 2025'!$A:$C,3,FALSE)</f>
        <v>0.16889999999999999</v>
      </c>
      <c r="M15" s="43">
        <f t="shared" si="0"/>
        <v>0.31</v>
      </c>
      <c r="N15" s="10">
        <v>45996</v>
      </c>
    </row>
    <row r="16" spans="1:14" ht="48.65" customHeight="1" x14ac:dyDescent="0.35">
      <c r="A16" s="7" t="s">
        <v>56</v>
      </c>
      <c r="B16" s="40" t="s">
        <v>55</v>
      </c>
      <c r="C16" s="7" t="s">
        <v>57</v>
      </c>
      <c r="D16" s="29" t="s">
        <v>23</v>
      </c>
      <c r="E16" s="42" t="s">
        <v>65</v>
      </c>
      <c r="F16" s="8">
        <v>15</v>
      </c>
      <c r="G16" s="8">
        <v>79</v>
      </c>
      <c r="H16" s="8">
        <v>3.03</v>
      </c>
      <c r="I16" s="26">
        <v>100980</v>
      </c>
      <c r="J16" s="4" t="str">
        <f>VLOOKUP(I16,'[1]October 2025'!$A:$C,2,FALSE)</f>
        <v>SWEET POTATO BULK FRESH PROC</v>
      </c>
      <c r="K16" s="8">
        <v>29.41</v>
      </c>
      <c r="L16" s="41">
        <f>VLOOKUP(I16,'[1]October 2025'!$A:$C,3,FALSE)</f>
        <v>0.18440000000000001</v>
      </c>
      <c r="M16" s="43">
        <f t="shared" si="0"/>
        <v>5.42</v>
      </c>
      <c r="N16" s="10">
        <v>46014</v>
      </c>
    </row>
    <row r="17" spans="1:14" ht="48.65" customHeight="1" x14ac:dyDescent="0.35">
      <c r="A17" s="7" t="s">
        <v>56</v>
      </c>
      <c r="B17" s="40" t="s">
        <v>55</v>
      </c>
      <c r="C17" s="7" t="s">
        <v>57</v>
      </c>
      <c r="D17" s="29" t="s">
        <v>24</v>
      </c>
      <c r="E17" s="42" t="s">
        <v>66</v>
      </c>
      <c r="F17" s="8">
        <v>15</v>
      </c>
      <c r="G17" s="8">
        <v>76</v>
      </c>
      <c r="H17" s="8">
        <v>3.13</v>
      </c>
      <c r="I17" s="26">
        <v>100980</v>
      </c>
      <c r="J17" s="4" t="str">
        <f>VLOOKUP(I17,'[1]October 2025'!$A:$C,2,FALSE)</f>
        <v>SWEET POTATO BULK FRESH PROC</v>
      </c>
      <c r="K17" s="8">
        <v>29.41</v>
      </c>
      <c r="L17" s="41">
        <f>VLOOKUP(I17,'[1]October 2025'!$A:$C,3,FALSE)</f>
        <v>0.18440000000000001</v>
      </c>
      <c r="M17" s="43">
        <f t="shared" si="0"/>
        <v>5.42</v>
      </c>
      <c r="N17" s="10">
        <v>46014</v>
      </c>
    </row>
    <row r="18" spans="1:14" ht="48.65" customHeight="1" x14ac:dyDescent="0.35">
      <c r="A18" s="7" t="s">
        <v>56</v>
      </c>
      <c r="B18" s="40" t="s">
        <v>55</v>
      </c>
      <c r="C18" s="7" t="s">
        <v>57</v>
      </c>
      <c r="D18" s="29" t="s">
        <v>25</v>
      </c>
      <c r="E18" s="42" t="s">
        <v>68</v>
      </c>
      <c r="F18" s="8">
        <v>30</v>
      </c>
      <c r="G18" s="8">
        <v>231</v>
      </c>
      <c r="H18" s="8">
        <v>2.0699999999999998</v>
      </c>
      <c r="I18" s="26">
        <v>100506</v>
      </c>
      <c r="J18" s="4" t="str">
        <f>VLOOKUP(I18,'[1]October 2025'!$A:$C,2,FALSE)</f>
        <v>POTATO BULK FOR PROCESS FRZ</v>
      </c>
      <c r="K18" s="8">
        <v>54.55</v>
      </c>
      <c r="L18" s="41">
        <f>VLOOKUP(I18,'[1]October 2025'!$A:$C,3,FALSE)</f>
        <v>0.16889999999999999</v>
      </c>
      <c r="M18" s="43">
        <f t="shared" si="0"/>
        <v>9.2100000000000009</v>
      </c>
      <c r="N18" s="10">
        <v>46379</v>
      </c>
    </row>
    <row r="19" spans="1:14" ht="48.65" customHeight="1" x14ac:dyDescent="0.35">
      <c r="A19" s="7" t="s">
        <v>56</v>
      </c>
      <c r="B19" s="40" t="s">
        <v>55</v>
      </c>
      <c r="C19" s="7" t="s">
        <v>57</v>
      </c>
      <c r="D19" s="29" t="s">
        <v>26</v>
      </c>
      <c r="E19" s="42" t="s">
        <v>69</v>
      </c>
      <c r="F19" s="8">
        <v>30</v>
      </c>
      <c r="G19" s="8">
        <v>202</v>
      </c>
      <c r="H19" s="8">
        <v>2.37</v>
      </c>
      <c r="I19" s="26">
        <v>100506</v>
      </c>
      <c r="J19" s="4" t="str">
        <f>VLOOKUP(I19,'[1]October 2025'!$A:$C,2,FALSE)</f>
        <v>POTATO BULK FOR PROCESS FRZ</v>
      </c>
      <c r="K19" s="8">
        <v>54.55</v>
      </c>
      <c r="L19" s="41">
        <f>VLOOKUP(I19,'[1]October 2025'!$A:$C,3,FALSE)</f>
        <v>0.16889999999999999</v>
      </c>
      <c r="M19" s="43">
        <f t="shared" si="0"/>
        <v>9.2100000000000009</v>
      </c>
      <c r="N19" s="10">
        <v>46014</v>
      </c>
    </row>
    <row r="20" spans="1:14" ht="48.65" customHeight="1" x14ac:dyDescent="0.35">
      <c r="A20" s="7" t="s">
        <v>56</v>
      </c>
      <c r="B20" s="40" t="s">
        <v>55</v>
      </c>
      <c r="C20" s="7" t="s">
        <v>57</v>
      </c>
      <c r="D20" s="29" t="s">
        <v>27</v>
      </c>
      <c r="E20" s="42" t="s">
        <v>28</v>
      </c>
      <c r="F20" s="8">
        <v>30</v>
      </c>
      <c r="G20" s="8">
        <v>157</v>
      </c>
      <c r="H20" s="8">
        <v>3.05</v>
      </c>
      <c r="I20" s="26">
        <v>100506</v>
      </c>
      <c r="J20" s="4" t="str">
        <f>VLOOKUP(I20,'[1]October 2025'!$A:$C,2,FALSE)</f>
        <v>POTATO BULK FOR PROCESS FRZ</v>
      </c>
      <c r="K20" s="8">
        <v>54.55</v>
      </c>
      <c r="L20" s="41">
        <f>VLOOKUP(I20,'[1]October 2025'!$A:$C,3,FALSE)</f>
        <v>0.16889999999999999</v>
      </c>
      <c r="M20" s="43">
        <f t="shared" si="0"/>
        <v>9.2100000000000009</v>
      </c>
      <c r="N20" s="10">
        <v>46031</v>
      </c>
    </row>
    <row r="21" spans="1:14" ht="48.65" customHeight="1" x14ac:dyDescent="0.35">
      <c r="A21" s="7" t="s">
        <v>56</v>
      </c>
      <c r="B21" s="40" t="s">
        <v>55</v>
      </c>
      <c r="C21" s="7" t="s">
        <v>57</v>
      </c>
      <c r="D21" s="29" t="s">
        <v>29</v>
      </c>
      <c r="E21" s="42" t="s">
        <v>67</v>
      </c>
      <c r="F21" s="8">
        <v>15</v>
      </c>
      <c r="G21" s="8">
        <v>73</v>
      </c>
      <c r="H21" s="8">
        <v>3.25</v>
      </c>
      <c r="I21" s="26">
        <v>100980</v>
      </c>
      <c r="J21" s="4" t="str">
        <f>VLOOKUP(I21,'[1]October 2025'!$A:$C,2,FALSE)</f>
        <v>SWEET POTATO BULK FRESH PROC</v>
      </c>
      <c r="K21" s="8">
        <v>29.41</v>
      </c>
      <c r="L21" s="41">
        <f>VLOOKUP(I21,'[1]October 2025'!$A:$C,3,FALSE)</f>
        <v>0.18440000000000001</v>
      </c>
      <c r="M21" s="43">
        <f t="shared" si="0"/>
        <v>5.42</v>
      </c>
      <c r="N21" s="10">
        <v>46014</v>
      </c>
    </row>
    <row r="22" spans="1:14" ht="48.65" customHeight="1" x14ac:dyDescent="0.35">
      <c r="A22" s="7" t="s">
        <v>56</v>
      </c>
      <c r="B22" s="40" t="s">
        <v>55</v>
      </c>
      <c r="C22" s="7" t="s">
        <v>57</v>
      </c>
      <c r="D22" s="29" t="s">
        <v>30</v>
      </c>
      <c r="E22" s="42" t="s">
        <v>70</v>
      </c>
      <c r="F22" s="8">
        <v>15</v>
      </c>
      <c r="G22" s="8">
        <v>63</v>
      </c>
      <c r="H22" s="8">
        <v>3.78</v>
      </c>
      <c r="I22" s="26">
        <v>100980</v>
      </c>
      <c r="J22" s="4" t="str">
        <f>VLOOKUP(I22,'[1]October 2025'!$A:$C,2,FALSE)</f>
        <v>SWEET POTATO BULK FRESH PROC</v>
      </c>
      <c r="K22" s="8">
        <v>29.41</v>
      </c>
      <c r="L22" s="41">
        <f>VLOOKUP(I22,'[1]October 2025'!$A:$C,3,FALSE)</f>
        <v>0.18440000000000001</v>
      </c>
      <c r="M22" s="43">
        <f t="shared" si="0"/>
        <v>5.42</v>
      </c>
      <c r="N22" s="10">
        <v>46014</v>
      </c>
    </row>
    <row r="23" spans="1:14" ht="48.65" customHeight="1" x14ac:dyDescent="0.35">
      <c r="A23" s="7" t="s">
        <v>56</v>
      </c>
      <c r="B23" s="40" t="s">
        <v>55</v>
      </c>
      <c r="C23" s="7" t="s">
        <v>57</v>
      </c>
      <c r="D23" s="29" t="s">
        <v>31</v>
      </c>
      <c r="E23" s="42" t="s">
        <v>83</v>
      </c>
      <c r="F23" s="8">
        <v>16</v>
      </c>
      <c r="G23" s="8">
        <v>83</v>
      </c>
      <c r="H23" s="8">
        <v>3.06</v>
      </c>
      <c r="I23" s="26">
        <v>100506</v>
      </c>
      <c r="J23" s="4" t="str">
        <f>VLOOKUP(I23,'[1]October 2025'!$A:$C,2,FALSE)</f>
        <v>POTATO BULK FOR PROCESS FRZ</v>
      </c>
      <c r="K23" s="8">
        <v>20</v>
      </c>
      <c r="L23" s="41">
        <f>VLOOKUP(I23,'[1]October 2025'!$A:$C,3,FALSE)</f>
        <v>0.16889999999999999</v>
      </c>
      <c r="M23" s="43">
        <f t="shared" si="0"/>
        <v>3.38</v>
      </c>
      <c r="N23" s="10">
        <v>46031</v>
      </c>
    </row>
    <row r="24" spans="1:14" ht="48.65" customHeight="1" x14ac:dyDescent="0.35">
      <c r="A24" s="7" t="s">
        <v>56</v>
      </c>
      <c r="B24" s="40" t="s">
        <v>55</v>
      </c>
      <c r="C24" s="7" t="s">
        <v>57</v>
      </c>
      <c r="D24" s="29" t="s">
        <v>32</v>
      </c>
      <c r="E24" s="42" t="s">
        <v>71</v>
      </c>
      <c r="F24" s="8">
        <v>15</v>
      </c>
      <c r="G24" s="8">
        <v>78</v>
      </c>
      <c r="H24" s="8">
        <v>3.05</v>
      </c>
      <c r="I24" s="26">
        <v>100980</v>
      </c>
      <c r="J24" s="4" t="str">
        <f>VLOOKUP(I24,'[1]October 2025'!$A:$C,2,FALSE)</f>
        <v>SWEET POTATO BULK FRESH PROC</v>
      </c>
      <c r="K24" s="8">
        <v>29.41</v>
      </c>
      <c r="L24" s="41">
        <f>VLOOKUP(I24,'[1]October 2025'!$A:$C,3,FALSE)</f>
        <v>0.18440000000000001</v>
      </c>
      <c r="M24" s="43">
        <f t="shared" si="0"/>
        <v>5.42</v>
      </c>
      <c r="N24" s="10">
        <v>46014</v>
      </c>
    </row>
    <row r="25" spans="1:14" ht="48.65" customHeight="1" x14ac:dyDescent="0.35">
      <c r="A25" s="7" t="s">
        <v>56</v>
      </c>
      <c r="B25" s="40" t="s">
        <v>55</v>
      </c>
      <c r="C25" s="7" t="s">
        <v>57</v>
      </c>
      <c r="D25" s="29" t="s">
        <v>33</v>
      </c>
      <c r="E25" s="42" t="s">
        <v>72</v>
      </c>
      <c r="F25" s="8">
        <v>15</v>
      </c>
      <c r="G25" s="8">
        <v>79</v>
      </c>
      <c r="H25" s="8">
        <v>3.02</v>
      </c>
      <c r="I25" s="26">
        <v>100980</v>
      </c>
      <c r="J25" s="4" t="str">
        <f>VLOOKUP(I25,'[1]October 2025'!$A:$C,2,FALSE)</f>
        <v>SWEET POTATO BULK FRESH PROC</v>
      </c>
      <c r="K25" s="8">
        <v>29.41</v>
      </c>
      <c r="L25" s="41">
        <f>VLOOKUP(I25,'[1]October 2025'!$A:$C,3,FALSE)</f>
        <v>0.18440000000000001</v>
      </c>
      <c r="M25" s="43">
        <f t="shared" si="0"/>
        <v>5.42</v>
      </c>
      <c r="N25" s="10">
        <v>46014</v>
      </c>
    </row>
    <row r="26" spans="1:14" ht="48.65" customHeight="1" x14ac:dyDescent="0.35">
      <c r="A26" s="7" t="s">
        <v>56</v>
      </c>
      <c r="B26" s="40" t="s">
        <v>55</v>
      </c>
      <c r="C26" s="7" t="s">
        <v>57</v>
      </c>
      <c r="D26" s="29" t="s">
        <v>34</v>
      </c>
      <c r="E26" s="42" t="s">
        <v>35</v>
      </c>
      <c r="F26" s="8">
        <v>24</v>
      </c>
      <c r="G26" s="8">
        <v>181</v>
      </c>
      <c r="H26" s="8">
        <v>2.12</v>
      </c>
      <c r="I26" s="26">
        <v>100506</v>
      </c>
      <c r="J26" s="4" t="str">
        <f>VLOOKUP(I26,'[1]October 2025'!$A:$C,2,FALSE)</f>
        <v>POTATO BULK FOR PROCESS FRZ</v>
      </c>
      <c r="K26" s="8">
        <v>43.64</v>
      </c>
      <c r="L26" s="41">
        <f>VLOOKUP(I26,'[1]October 2025'!$A:$C,3,FALSE)</f>
        <v>0.16889999999999999</v>
      </c>
      <c r="M26" s="43">
        <f t="shared" si="0"/>
        <v>7.37</v>
      </c>
      <c r="N26" s="10">
        <v>46014</v>
      </c>
    </row>
    <row r="27" spans="1:14" ht="48.65" customHeight="1" x14ac:dyDescent="0.35">
      <c r="A27" s="7" t="s">
        <v>56</v>
      </c>
      <c r="B27" s="40" t="s">
        <v>55</v>
      </c>
      <c r="C27" s="7" t="s">
        <v>57</v>
      </c>
      <c r="D27" s="29" t="s">
        <v>36</v>
      </c>
      <c r="E27" s="42" t="s">
        <v>37</v>
      </c>
      <c r="F27" s="8">
        <v>27</v>
      </c>
      <c r="G27" s="8">
        <v>133</v>
      </c>
      <c r="H27" s="8">
        <v>3.24</v>
      </c>
      <c r="I27" s="26">
        <v>100506</v>
      </c>
      <c r="J27" s="4" t="str">
        <f>VLOOKUP(I27,'[1]October 2025'!$A:$C,2,FALSE)</f>
        <v>POTATO BULK FOR PROCESS FRZ</v>
      </c>
      <c r="K27" s="8">
        <v>49.09</v>
      </c>
      <c r="L27" s="41">
        <f>VLOOKUP(I27,'[1]October 2025'!$A:$C,3,FALSE)</f>
        <v>0.16889999999999999</v>
      </c>
      <c r="M27" s="43">
        <f t="shared" si="0"/>
        <v>8.2899999999999991</v>
      </c>
      <c r="N27" s="10">
        <v>46014</v>
      </c>
    </row>
    <row r="28" spans="1:14" ht="48.65" customHeight="1" x14ac:dyDescent="0.35">
      <c r="A28" s="7" t="s">
        <v>56</v>
      </c>
      <c r="B28" s="40" t="s">
        <v>55</v>
      </c>
      <c r="C28" s="7" t="s">
        <v>57</v>
      </c>
      <c r="D28" s="29" t="s">
        <v>38</v>
      </c>
      <c r="E28" s="42" t="s">
        <v>84</v>
      </c>
      <c r="F28" s="8">
        <v>30</v>
      </c>
      <c r="G28" s="8">
        <v>150</v>
      </c>
      <c r="H28" s="8">
        <v>3.2</v>
      </c>
      <c r="I28" s="26">
        <v>100506</v>
      </c>
      <c r="J28" s="4" t="str">
        <f>VLOOKUP(I28,'[1]October 2025'!$A:$C,2,FALSE)</f>
        <v>POTATO BULK FOR PROCESS FRZ</v>
      </c>
      <c r="K28" s="8">
        <v>54.55</v>
      </c>
      <c r="L28" s="41">
        <f>VLOOKUP(I28,'[1]October 2025'!$A:$C,3,FALSE)</f>
        <v>0.16889999999999999</v>
      </c>
      <c r="M28" s="43">
        <f t="shared" si="0"/>
        <v>9.2100000000000009</v>
      </c>
      <c r="N28" s="10">
        <v>46031</v>
      </c>
    </row>
    <row r="29" spans="1:14" ht="48.65" customHeight="1" x14ac:dyDescent="0.35">
      <c r="A29" s="7" t="s">
        <v>56</v>
      </c>
      <c r="B29" s="40" t="s">
        <v>55</v>
      </c>
      <c r="C29" s="7" t="s">
        <v>57</v>
      </c>
      <c r="D29" s="29" t="s">
        <v>39</v>
      </c>
      <c r="E29" s="42" t="s">
        <v>40</v>
      </c>
      <c r="F29" s="8">
        <v>27</v>
      </c>
      <c r="G29" s="8">
        <v>192</v>
      </c>
      <c r="H29" s="8">
        <v>2.25</v>
      </c>
      <c r="I29" s="26">
        <v>100506</v>
      </c>
      <c r="J29" s="4" t="str">
        <f>VLOOKUP(I29,'[1]October 2025'!$A:$C,2,FALSE)</f>
        <v>POTATO BULK FOR PROCESS FRZ</v>
      </c>
      <c r="K29" s="8">
        <v>49.09</v>
      </c>
      <c r="L29" s="41">
        <f>VLOOKUP(I29,'[1]October 2025'!$A:$C,3,FALSE)</f>
        <v>0.16889999999999999</v>
      </c>
      <c r="M29" s="43">
        <f t="shared" si="0"/>
        <v>8.2899999999999991</v>
      </c>
      <c r="N29" s="10">
        <v>46014</v>
      </c>
    </row>
    <row r="30" spans="1:14" ht="48.65" customHeight="1" x14ac:dyDescent="0.35">
      <c r="A30" s="7" t="s">
        <v>56</v>
      </c>
      <c r="B30" s="40" t="s">
        <v>55</v>
      </c>
      <c r="C30" s="7" t="s">
        <v>57</v>
      </c>
      <c r="D30" s="29" t="s">
        <v>41</v>
      </c>
      <c r="E30" s="42" t="s">
        <v>73</v>
      </c>
      <c r="F30" s="8">
        <v>17</v>
      </c>
      <c r="G30" s="8">
        <v>94</v>
      </c>
      <c r="H30" s="8">
        <v>2.89</v>
      </c>
      <c r="I30" s="26">
        <v>100506</v>
      </c>
      <c r="J30" s="4" t="str">
        <f>VLOOKUP(I30,'[1]October 2025'!$A:$C,2,FALSE)</f>
        <v>POTATO BULK FOR PROCESS FRZ</v>
      </c>
      <c r="K30" s="8">
        <v>30.91</v>
      </c>
      <c r="L30" s="41">
        <f>VLOOKUP(I30,'[1]October 2025'!$A:$C,3,FALSE)</f>
        <v>0.16889999999999999</v>
      </c>
      <c r="M30" s="43">
        <f t="shared" si="0"/>
        <v>5.22</v>
      </c>
      <c r="N30" s="10">
        <v>46014</v>
      </c>
    </row>
    <row r="31" spans="1:14" ht="48.65" customHeight="1" x14ac:dyDescent="0.35">
      <c r="A31" s="7" t="s">
        <v>56</v>
      </c>
      <c r="B31" s="40" t="s">
        <v>55</v>
      </c>
      <c r="C31" s="7" t="s">
        <v>57</v>
      </c>
      <c r="D31" s="29" t="s">
        <v>42</v>
      </c>
      <c r="E31" s="42" t="s">
        <v>74</v>
      </c>
      <c r="F31" s="8">
        <v>30</v>
      </c>
      <c r="G31" s="8">
        <v>197</v>
      </c>
      <c r="H31" s="8">
        <v>2.4300000000000002</v>
      </c>
      <c r="I31" s="26">
        <v>100506</v>
      </c>
      <c r="J31" s="4" t="str">
        <f>VLOOKUP(I31,'[1]October 2025'!$A:$C,2,FALSE)</f>
        <v>POTATO BULK FOR PROCESS FRZ</v>
      </c>
      <c r="K31" s="8">
        <v>54.55</v>
      </c>
      <c r="L31" s="41">
        <f>VLOOKUP(I31,'[1]October 2025'!$A:$C,3,FALSE)</f>
        <v>0.16889999999999999</v>
      </c>
      <c r="M31" s="43">
        <f t="shared" si="0"/>
        <v>9.2100000000000009</v>
      </c>
      <c r="N31" s="10">
        <v>46014</v>
      </c>
    </row>
    <row r="32" spans="1:14" ht="48.65" customHeight="1" x14ac:dyDescent="0.35">
      <c r="A32" s="7" t="s">
        <v>56</v>
      </c>
      <c r="B32" s="40" t="s">
        <v>55</v>
      </c>
      <c r="C32" s="7" t="s">
        <v>57</v>
      </c>
      <c r="D32" s="29" t="s">
        <v>43</v>
      </c>
      <c r="E32" s="42" t="s">
        <v>75</v>
      </c>
      <c r="F32" s="8">
        <v>30</v>
      </c>
      <c r="G32" s="8">
        <v>169</v>
      </c>
      <c r="H32" s="8">
        <v>2.83</v>
      </c>
      <c r="I32" s="26">
        <v>100506</v>
      </c>
      <c r="J32" s="4" t="str">
        <f>VLOOKUP(I32,'[1]October 2025'!$A:$C,2,FALSE)</f>
        <v>POTATO BULK FOR PROCESS FRZ</v>
      </c>
      <c r="K32" s="8">
        <v>54.55</v>
      </c>
      <c r="L32" s="41">
        <f>VLOOKUP(I32,'[1]October 2025'!$A:$C,3,FALSE)</f>
        <v>0.16889999999999999</v>
      </c>
      <c r="M32" s="43">
        <f t="shared" si="0"/>
        <v>9.2100000000000009</v>
      </c>
      <c r="N32" s="10">
        <v>46014</v>
      </c>
    </row>
    <row r="33" spans="1:14" ht="48.65" customHeight="1" x14ac:dyDescent="0.35">
      <c r="A33" s="7" t="s">
        <v>56</v>
      </c>
      <c r="B33" s="40" t="s">
        <v>55</v>
      </c>
      <c r="C33" s="7" t="s">
        <v>57</v>
      </c>
      <c r="D33" s="29" t="s">
        <v>44</v>
      </c>
      <c r="E33" s="42" t="s">
        <v>76</v>
      </c>
      <c r="F33" s="8">
        <v>30</v>
      </c>
      <c r="G33" s="8">
        <v>200</v>
      </c>
      <c r="H33" s="8">
        <v>2.4</v>
      </c>
      <c r="I33" s="26">
        <v>100506</v>
      </c>
      <c r="J33" s="4" t="str">
        <f>VLOOKUP(I33,'[1]October 2025'!$A:$C,2,FALSE)</f>
        <v>POTATO BULK FOR PROCESS FRZ</v>
      </c>
      <c r="K33" s="8">
        <v>54.55</v>
      </c>
      <c r="L33" s="41">
        <f>VLOOKUP(I33,'[1]October 2025'!$A:$C,3,FALSE)</f>
        <v>0.16889999999999999</v>
      </c>
      <c r="M33" s="43">
        <f t="shared" si="0"/>
        <v>9.2100000000000009</v>
      </c>
      <c r="N33" s="10">
        <v>46014</v>
      </c>
    </row>
    <row r="34" spans="1:14" ht="48.65" customHeight="1" x14ac:dyDescent="0.35">
      <c r="A34" s="7" t="s">
        <v>56</v>
      </c>
      <c r="B34" s="40" t="s">
        <v>55</v>
      </c>
      <c r="C34" s="7" t="s">
        <v>57</v>
      </c>
      <c r="D34" s="29" t="s">
        <v>45</v>
      </c>
      <c r="E34" s="42" t="s">
        <v>46</v>
      </c>
      <c r="F34" s="8">
        <v>30</v>
      </c>
      <c r="G34" s="8">
        <v>242</v>
      </c>
      <c r="H34" s="8">
        <v>1.98</v>
      </c>
      <c r="I34" s="26">
        <v>100506</v>
      </c>
      <c r="J34" s="4" t="str">
        <f>VLOOKUP(I34,'[1]October 2025'!$A:$C,2,FALSE)</f>
        <v>POTATO BULK FOR PROCESS FRZ</v>
      </c>
      <c r="K34" s="8">
        <v>54.55</v>
      </c>
      <c r="L34" s="41">
        <f>VLOOKUP(I34,'[1]October 2025'!$A:$C,3,FALSE)</f>
        <v>0.16889999999999999</v>
      </c>
      <c r="M34" s="43">
        <f t="shared" si="0"/>
        <v>9.2100000000000009</v>
      </c>
      <c r="N34" s="10">
        <v>46014</v>
      </c>
    </row>
    <row r="35" spans="1:14" ht="48.65" customHeight="1" x14ac:dyDescent="0.35">
      <c r="A35" s="7" t="s">
        <v>56</v>
      </c>
      <c r="B35" s="40" t="s">
        <v>55</v>
      </c>
      <c r="C35" s="7" t="s">
        <v>57</v>
      </c>
      <c r="D35" s="29" t="s">
        <v>47</v>
      </c>
      <c r="E35" s="42" t="s">
        <v>77</v>
      </c>
      <c r="F35" s="8">
        <v>30</v>
      </c>
      <c r="G35" s="8">
        <v>190</v>
      </c>
      <c r="H35" s="8">
        <v>2.52</v>
      </c>
      <c r="I35" s="26">
        <v>100506</v>
      </c>
      <c r="J35" s="4" t="str">
        <f>VLOOKUP(I35,'[1]October 2025'!$A:$C,2,FALSE)</f>
        <v>POTATO BULK FOR PROCESS FRZ</v>
      </c>
      <c r="K35" s="8">
        <v>54.55</v>
      </c>
      <c r="L35" s="41">
        <f>VLOOKUP(I35,'[1]October 2025'!$A:$C,3,FALSE)</f>
        <v>0.16889999999999999</v>
      </c>
      <c r="M35" s="43">
        <f t="shared" si="0"/>
        <v>9.2100000000000009</v>
      </c>
      <c r="N35" s="10">
        <v>46030</v>
      </c>
    </row>
    <row r="36" spans="1:14" ht="48.65" customHeight="1" x14ac:dyDescent="0.35">
      <c r="A36" s="7" t="s">
        <v>56</v>
      </c>
      <c r="B36" s="40" t="s">
        <v>55</v>
      </c>
      <c r="C36" s="7" t="s">
        <v>57</v>
      </c>
      <c r="D36" s="29" t="s">
        <v>48</v>
      </c>
      <c r="E36" s="42" t="s">
        <v>78</v>
      </c>
      <c r="F36" s="8">
        <v>18</v>
      </c>
      <c r="G36" s="8">
        <v>74</v>
      </c>
      <c r="H36" s="8">
        <v>3.87</v>
      </c>
      <c r="I36" s="26">
        <v>100506</v>
      </c>
      <c r="J36" s="4" t="str">
        <f>VLOOKUP(I36,'[1]October 2025'!$A:$C,2,FALSE)</f>
        <v>POTATO BULK FOR PROCESS FRZ</v>
      </c>
      <c r="K36" s="8">
        <v>32.729999999999997</v>
      </c>
      <c r="L36" s="41">
        <f>VLOOKUP(I36,'[1]October 2025'!$A:$C,3,FALSE)</f>
        <v>0.16889999999999999</v>
      </c>
      <c r="M36" s="43">
        <f t="shared" si="0"/>
        <v>5.53</v>
      </c>
      <c r="N36" s="10">
        <v>46030</v>
      </c>
    </row>
    <row r="37" spans="1:14" ht="48.65" customHeight="1" x14ac:dyDescent="0.35">
      <c r="A37" s="7" t="s">
        <v>56</v>
      </c>
      <c r="B37" s="40" t="s">
        <v>55</v>
      </c>
      <c r="C37" s="7" t="s">
        <v>57</v>
      </c>
      <c r="D37" s="29" t="s">
        <v>49</v>
      </c>
      <c r="E37" s="42" t="s">
        <v>79</v>
      </c>
      <c r="F37" s="8">
        <v>30</v>
      </c>
      <c r="G37" s="8">
        <v>193</v>
      </c>
      <c r="H37" s="8">
        <v>2.48</v>
      </c>
      <c r="I37" s="26">
        <v>100506</v>
      </c>
      <c r="J37" s="4" t="str">
        <f>VLOOKUP(I37,'[1]October 2025'!$A:$C,2,FALSE)</f>
        <v>POTATO BULK FOR PROCESS FRZ</v>
      </c>
      <c r="K37" s="8">
        <v>54.55</v>
      </c>
      <c r="L37" s="41">
        <f>VLOOKUP(I37,'[1]October 2025'!$A:$C,3,FALSE)</f>
        <v>0.16889999999999999</v>
      </c>
      <c r="M37" s="43">
        <f t="shared" si="0"/>
        <v>9.2100000000000009</v>
      </c>
      <c r="N37" s="10">
        <v>46014</v>
      </c>
    </row>
    <row r="38" spans="1:14" ht="48.65" customHeight="1" x14ac:dyDescent="0.35">
      <c r="A38" s="7" t="s">
        <v>56</v>
      </c>
      <c r="B38" s="40" t="s">
        <v>55</v>
      </c>
      <c r="C38" s="7" t="s">
        <v>57</v>
      </c>
      <c r="D38" s="29" t="s">
        <v>50</v>
      </c>
      <c r="E38" s="42" t="s">
        <v>80</v>
      </c>
      <c r="F38" s="8">
        <v>27</v>
      </c>
      <c r="G38" s="8">
        <v>143</v>
      </c>
      <c r="H38" s="8">
        <v>3.02</v>
      </c>
      <c r="I38" s="26">
        <v>100506</v>
      </c>
      <c r="J38" s="4" t="str">
        <f>VLOOKUP(I38,'[1]October 2025'!$A:$C,2,FALSE)</f>
        <v>POTATO BULK FOR PROCESS FRZ</v>
      </c>
      <c r="K38" s="8">
        <v>49.09</v>
      </c>
      <c r="L38" s="41">
        <f>VLOOKUP(I38,'[1]October 2025'!$A:$C,3,FALSE)</f>
        <v>0.16889999999999999</v>
      </c>
      <c r="M38" s="43">
        <f t="shared" si="0"/>
        <v>8.2899999999999991</v>
      </c>
      <c r="N38" s="10">
        <v>46014</v>
      </c>
    </row>
    <row r="39" spans="1:14" ht="48.65" customHeight="1" x14ac:dyDescent="0.35">
      <c r="A39" s="7" t="s">
        <v>56</v>
      </c>
      <c r="B39" s="40" t="s">
        <v>55</v>
      </c>
      <c r="C39" s="7" t="s">
        <v>57</v>
      </c>
      <c r="D39" s="29" t="s">
        <v>51</v>
      </c>
      <c r="E39" s="42" t="s">
        <v>81</v>
      </c>
      <c r="F39" s="8">
        <v>24</v>
      </c>
      <c r="G39" s="8">
        <v>194</v>
      </c>
      <c r="H39" s="8">
        <v>1.98</v>
      </c>
      <c r="I39" s="26">
        <v>100506</v>
      </c>
      <c r="J39" s="4" t="str">
        <f>VLOOKUP(I39,'[1]October 2025'!$A:$C,2,FALSE)</f>
        <v>POTATO BULK FOR PROCESS FRZ</v>
      </c>
      <c r="K39" s="8">
        <v>43.64</v>
      </c>
      <c r="L39" s="41">
        <f>VLOOKUP(I39,'[1]October 2025'!$A:$C,3,FALSE)</f>
        <v>0.16889999999999999</v>
      </c>
      <c r="M39" s="43">
        <f t="shared" si="0"/>
        <v>7.37</v>
      </c>
      <c r="N39" s="10">
        <v>46014</v>
      </c>
    </row>
    <row r="40" spans="1:14" ht="48.65" customHeight="1" x14ac:dyDescent="0.35">
      <c r="A40" s="7" t="s">
        <v>56</v>
      </c>
      <c r="B40" s="40" t="s">
        <v>55</v>
      </c>
      <c r="C40" s="7" t="s">
        <v>57</v>
      </c>
      <c r="D40" s="29" t="s">
        <v>52</v>
      </c>
      <c r="E40" s="42" t="s">
        <v>82</v>
      </c>
      <c r="F40" s="8">
        <v>24</v>
      </c>
      <c r="G40" s="8">
        <v>159</v>
      </c>
      <c r="H40" s="8">
        <v>2.41</v>
      </c>
      <c r="I40" s="26">
        <v>100506</v>
      </c>
      <c r="J40" s="4" t="str">
        <f>VLOOKUP(I40,'[1]October 2025'!$A:$C,2,FALSE)</f>
        <v>POTATO BULK FOR PROCESS FRZ</v>
      </c>
      <c r="K40" s="8">
        <v>43.64</v>
      </c>
      <c r="L40" s="41">
        <f>VLOOKUP(I40,'[1]October 2025'!$A:$C,3,FALSE)</f>
        <v>0.16889999999999999</v>
      </c>
      <c r="M40" s="43">
        <f t="shared" si="0"/>
        <v>7.37</v>
      </c>
      <c r="N40" s="10">
        <v>46030</v>
      </c>
    </row>
    <row r="41" spans="1:14" ht="48.65" customHeight="1" x14ac:dyDescent="0.35">
      <c r="A41" s="7" t="s">
        <v>56</v>
      </c>
      <c r="B41" s="40" t="s">
        <v>55</v>
      </c>
      <c r="C41" s="7" t="s">
        <v>57</v>
      </c>
      <c r="D41" s="29" t="s">
        <v>53</v>
      </c>
      <c r="E41" s="42" t="s">
        <v>54</v>
      </c>
      <c r="F41" s="8">
        <v>24</v>
      </c>
      <c r="G41" s="8">
        <v>88</v>
      </c>
      <c r="H41" s="8">
        <v>4.3499999999999996</v>
      </c>
      <c r="I41" s="26">
        <v>100506</v>
      </c>
      <c r="J41" s="4" t="str">
        <f>VLOOKUP(I41,'[1]October 2025'!$A:$C,2,FALSE)</f>
        <v>POTATO BULK FOR PROCESS FRZ</v>
      </c>
      <c r="K41" s="8">
        <v>43.64</v>
      </c>
      <c r="L41" s="41">
        <f>VLOOKUP(I41,'[1]October 2025'!$A:$C,3,FALSE)</f>
        <v>0.16889999999999999</v>
      </c>
      <c r="M41" s="43">
        <f t="shared" si="0"/>
        <v>7.37</v>
      </c>
      <c r="N41" s="10">
        <v>46030</v>
      </c>
    </row>
  </sheetData>
  <sheetProtection algorithmName="SHA-512" hashValue="7/30Ga/q8CavadrGq89kgaVKmQVmQcty0MPuI1IWmogGtMYgeumhstkm3h4NguZErEGqfzeUzCcG2MHh+vRV5w==" saltValue="tadrG2uexnBDZOTxjL5RQg==" spinCount="100000" sheet="1" formatCells="0" formatColumns="0" formatRows="0" deleteColumns="0" deleteRows="0" sort="0" autoFilter="0"/>
  <autoFilter ref="A3:N41" xr:uid="{00000000-0009-0000-0000-000000000000}">
    <sortState xmlns:xlrd2="http://schemas.microsoft.com/office/spreadsheetml/2017/richdata2" ref="A4:N41">
      <sortCondition ref="D3:D41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EB252F06-C87A-49FD-B0FD-351540A52549}"/>
</file>

<file path=customXml/itemProps2.xml><?xml version="1.0" encoding="utf-8"?>
<ds:datastoreItem xmlns:ds="http://schemas.openxmlformats.org/officeDocument/2006/customXml" ds:itemID="{4995FB73-70FA-41C2-9169-850495C78579}"/>
</file>

<file path=customXml/itemProps3.xml><?xml version="1.0" encoding="utf-8"?>
<ds:datastoreItem xmlns:ds="http://schemas.openxmlformats.org/officeDocument/2006/customXml" ds:itemID="{8D541A72-C99A-4425-85F4-C6ACDD91A2D7}">
  <ds:schemaRefs>
    <ds:schemaRef ds:uri="http://schemas.openxmlformats.org/package/2006/metadata/core-properties"/>
    <ds:schemaRef ds:uri="http://purl.org/dc/elements/1.1/"/>
    <ds:schemaRef ds:uri="04631362-3490-4693-8228-3547ae335008"/>
    <ds:schemaRef ds:uri="http://schemas.microsoft.com/office/2006/documentManagement/types"/>
    <ds:schemaRef ds:uri="http://www.w3.org/XML/1998/namespace"/>
    <ds:schemaRef ds:uri="http://purl.org/dc/dcmitype/"/>
    <ds:schemaRef ds:uri="90a9e379-130e-4cdb-a0ac-9bd7aff7a797"/>
    <ds:schemaRef ds:uri="http://schemas.microsoft.com/office/infopath/2007/PartnerControls"/>
    <ds:schemaRef ds:uri="http://schemas.microsoft.com/office/2006/metadata/properties"/>
    <ds:schemaRef ds:uri="http://purl.org/dc/terms/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B6C23BFF-7420-4798-B4B4-91CC1DB1FE1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2026-01-20T18:55:29Z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62ff08ff-2fe9-438f-b51b-a0c720d1b64e</vt:lpwstr>
  </property>
</Properties>
</file>