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345D1D5A-764A-4081-8362-1F0171275EE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'09.10.24'!$A$3:$N$62</definedName>
    <definedName name="_xlnm.Print_Area" localSheetId="0">'09.10.24'!$A$1:$N$62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L50" i="1"/>
  <c r="M50" i="1" s="1"/>
  <c r="L51" i="1"/>
  <c r="M51" i="1" s="1"/>
  <c r="L52" i="1"/>
  <c r="M52" i="1" s="1"/>
  <c r="L53" i="1"/>
  <c r="L54" i="1"/>
  <c r="M54" i="1" s="1"/>
  <c r="L55" i="1"/>
  <c r="M55" i="1" s="1"/>
  <c r="L56" i="1"/>
  <c r="M56" i="1" s="1"/>
  <c r="L57" i="1"/>
  <c r="M57" i="1" s="1"/>
  <c r="L58" i="1"/>
  <c r="M58" i="1" s="1"/>
  <c r="L59" i="1"/>
  <c r="L60" i="1"/>
  <c r="M60" i="1" s="1"/>
  <c r="L61" i="1"/>
  <c r="M61" i="1" s="1"/>
  <c r="L62" i="1"/>
  <c r="M6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L4" i="1"/>
  <c r="J4" i="1"/>
  <c r="M59" i="1"/>
  <c r="M53" i="1"/>
  <c r="M29" i="1"/>
  <c r="M17" i="1"/>
  <c r="M49" i="1"/>
  <c r="M4" i="1" l="1"/>
</calcChain>
</file>

<file path=xl/sharedStrings.xml><?xml version="1.0" encoding="utf-8"?>
<sst xmlns="http://schemas.openxmlformats.org/spreadsheetml/2006/main" count="312" uniqueCount="137">
  <si>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</si>
  <si>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</si>
  <si>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</si>
  <si>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</si>
  <si>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</si>
  <si>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</si>
  <si>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</si>
  <si>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</si>
  <si>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</si>
  <si>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</si>
  <si>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</si>
  <si>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</si>
  <si>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</si>
  <si>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</si>
  <si>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</si>
  <si>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</si>
  <si>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</si>
  <si>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</si>
  <si>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</si>
  <si>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00013000514910</t>
  </si>
  <si>
    <t>Heinz Ketchup 10lb Jug Kosher 114 oz</t>
  </si>
  <si>
    <t>00013000568005</t>
  </si>
  <si>
    <t>Bell Orto Traditional Pizza Sauce 6LB</t>
  </si>
  <si>
    <t>00013000569101</t>
  </si>
  <si>
    <t>Bell Orto Pasta Sauce with Oil &amp; Herb 6LB</t>
  </si>
  <si>
    <t>00044700103371</t>
  </si>
  <si>
    <t>Lunchables Cheese Pizza 5.05 oz</t>
  </si>
  <si>
    <t>00130000030800</t>
  </si>
  <si>
    <t>Heinz Ketchup Dip &amp; Squeeze, 27g</t>
  </si>
  <si>
    <t>00130000072800</t>
  </si>
  <si>
    <t>Heinz Ketchup FS Inverted Bottle 16/14oz</t>
  </si>
  <si>
    <t>00130000104300</t>
  </si>
  <si>
    <t>Heinz No Salt Added Crushed Tomatoes 10TIN 6LB</t>
  </si>
  <si>
    <t>00130000104400</t>
  </si>
  <si>
    <t>Heinz No Salt Added Diced Tomatoes 10TIN 6LB</t>
  </si>
  <si>
    <t>00130000104500</t>
  </si>
  <si>
    <t>Heinz No Salt Added Spaghetti Sauce</t>
  </si>
  <si>
    <t>00130000104600</t>
  </si>
  <si>
    <t>Heinz No Salt Added Marinara</t>
  </si>
  <si>
    <t>00130003810000</t>
  </si>
  <si>
    <t>Simply Heinz BBQ Sauce 1oz/100ct</t>
  </si>
  <si>
    <t>00130005001000</t>
  </si>
  <si>
    <t>Heinz BBQ Sauce Dispenser Pack 2/1.5 gallons</t>
  </si>
  <si>
    <t>00130005114500</t>
  </si>
  <si>
    <t>Simply Heinz Ketchup Vol-Pac 1/3 gal bag</t>
  </si>
  <si>
    <t>00130005119000</t>
  </si>
  <si>
    <t>Heinz Ketchup Vol-Pac 1/3 gal bag</t>
  </si>
  <si>
    <t>00130005129000</t>
  </si>
  <si>
    <t>Heinz Ketchup 6/#10 Cans</t>
  </si>
  <si>
    <t>00130005134000</t>
  </si>
  <si>
    <t>Heinz Ketchup Packets 1500ct/9g</t>
  </si>
  <si>
    <t>00130005137000</t>
  </si>
  <si>
    <t>Heinz Ketchup 6/#10 Pouches</t>
  </si>
  <si>
    <t>00130005145000</t>
  </si>
  <si>
    <t>Heinz Ketchup Thunderbird FS 16/14oz</t>
  </si>
  <si>
    <t>00130005155000</t>
  </si>
  <si>
    <t>Heinz Ketchup Dispenser Pack</t>
  </si>
  <si>
    <t>00130005155600</t>
  </si>
  <si>
    <t>Simply Heinz Ketchup Dispenser Pack</t>
  </si>
  <si>
    <t>00130005156600</t>
  </si>
  <si>
    <t>Heinz Low Sodium Tomato Ketchup-#10 Pouch Pack</t>
  </si>
  <si>
    <t>00130005156800</t>
  </si>
  <si>
    <t>Heinz Low Sodium Tomato Ketchup-1.5 gal</t>
  </si>
  <si>
    <t>00130005245000</t>
  </si>
  <si>
    <t>Heinz BBQ Sauce 2oz/60ct</t>
  </si>
  <si>
    <t>00130005284000</t>
  </si>
  <si>
    <t>Heinz Salsa Cups 2oz/60ct</t>
  </si>
  <si>
    <t>00130005293000</t>
  </si>
  <si>
    <t>Heinz Marinara Sauce Dip Cup 2oz/60ct</t>
  </si>
  <si>
    <t>00130005324000</t>
  </si>
  <si>
    <t>Heinz Taco Sauce-mild 9g/200ct</t>
  </si>
  <si>
    <t>00130005338000</t>
  </si>
  <si>
    <t>Heinz BBQ Sauce 12g/200ct</t>
  </si>
  <si>
    <t>00130005395000</t>
  </si>
  <si>
    <t>Hickory Smoke BBQ Sauce 1gal/4ct</t>
  </si>
  <si>
    <t>00130005560000</t>
  </si>
  <si>
    <t>Simply Heinz Ketchup Packets, 9g</t>
  </si>
  <si>
    <t>00130005604000</t>
  </si>
  <si>
    <t>Pouch Pak Heinz Prepared Pizza Sauce #10/6ct</t>
  </si>
  <si>
    <t>00130005650000</t>
  </si>
  <si>
    <t>Heinz Low Sodium Tomato Ketchup Packets (9g)</t>
  </si>
  <si>
    <t>00130005717000</t>
  </si>
  <si>
    <t>Pouch Pack Tomato Paste 6 #10</t>
  </si>
  <si>
    <t>00130005721000</t>
  </si>
  <si>
    <t>Pouch Pak Tomato Puree #10/6ct</t>
  </si>
  <si>
    <t>00130005722000</t>
  </si>
  <si>
    <t>Pouch Pak Tomato Sauce #10/6ct</t>
  </si>
  <si>
    <t>00130005724000</t>
  </si>
  <si>
    <t>Tin Tomato Sauce #10/6ct</t>
  </si>
  <si>
    <t>00130005727000</t>
  </si>
  <si>
    <t>Heinz Tomato Puree 10 TIN</t>
  </si>
  <si>
    <t>00130005731000</t>
  </si>
  <si>
    <t>Tomato Paste - 6/#10 cans</t>
  </si>
  <si>
    <t>00130005733000</t>
  </si>
  <si>
    <t>Heinz Fully Prepared Pizza Sauce 6/#10 Cans</t>
  </si>
  <si>
    <t>00130005737000</t>
  </si>
  <si>
    <t>3 Gal Tomato Sauce 3gal/1ct</t>
  </si>
  <si>
    <t>00130005738000</t>
  </si>
  <si>
    <t>3 Gal Tomato Puree 3gal/1ct</t>
  </si>
  <si>
    <t>00130005880000</t>
  </si>
  <si>
    <t>Heinz Spaghetti Sauce</t>
  </si>
  <si>
    <t>00130006062700</t>
  </si>
  <si>
    <t>Heinz 57 Sauce 1gal/2ct</t>
  </si>
  <si>
    <t>00130006225600</t>
  </si>
  <si>
    <t>Simply Heinz Tomato Ketchup #10 Pouch Pack</t>
  </si>
  <si>
    <t>00130006260900</t>
  </si>
  <si>
    <t>Simply Heinz All Natural Ketchup 12/20oz</t>
  </si>
  <si>
    <t>00130006927300</t>
  </si>
  <si>
    <t>Heinz BBQ Dispenser - 0.75 Gallon Dispenser Pack</t>
  </si>
  <si>
    <t>00130006927700</t>
  </si>
  <si>
    <t>Heinz Ketchup Dispenser Pack - 2/0.75 gal</t>
  </si>
  <si>
    <t>00130007146000</t>
  </si>
  <si>
    <t>Heinz BBQ Sauce 1oz/100ct</t>
  </si>
  <si>
    <t>00130009801000</t>
  </si>
  <si>
    <t xml:space="preserve"> Heinz Ketchup Packets, 9g</t>
  </si>
  <si>
    <t>00130009832000</t>
  </si>
  <si>
    <t>Heinz Ketchup Packets, 9g</t>
  </si>
  <si>
    <t>00130009848000</t>
  </si>
  <si>
    <t>00130009849000</t>
  </si>
  <si>
    <t>Heinz Ketchup Packets, 7g</t>
  </si>
  <si>
    <t>00195823905700</t>
  </si>
  <si>
    <t>Bull's Eye BBQ Original Sauce 4/1 Gal</t>
  </si>
  <si>
    <t>195823907400</t>
  </si>
  <si>
    <t>Bull's Eye Original Barbecue Sauce 1/5 Gal</t>
  </si>
  <si>
    <t>195823917500</t>
  </si>
  <si>
    <t>Bull's Eye Honey Smoke Barbecue Sauce 4/1 Gal</t>
  </si>
  <si>
    <t>195823922400</t>
  </si>
  <si>
    <t>Bull's Eye Barbecue Sauce Sweet 1 Gal</t>
  </si>
  <si>
    <t>195823970900</t>
  </si>
  <si>
    <t>Bull's-Eye Original BBQ 1oz Single Serve (100ct)</t>
  </si>
  <si>
    <t>00784859820400</t>
  </si>
  <si>
    <t>Heinz Classic Marinara Sauce</t>
  </si>
  <si>
    <t>07160370001700</t>
  </si>
  <si>
    <t>Salsa Del Sol Picante Sauce 0.5oz/200ct</t>
  </si>
  <si>
    <t>07160370001800</t>
  </si>
  <si>
    <t>Taste Pleasers Gourmet Marinara Dip Cup 1oz/100ct</t>
  </si>
  <si>
    <t>Kraft Heinz Food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</si>
</sst>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zoomScaleNormal="100" zoomScaleSheetLayoutView="70" workbookViewId="0">
      <pane ySplit="3" topLeftCell="A56" activePane="bottomLeft" state="frozen"/>
      <selection pane="bottomLeft" activeCell="E3" sqref="E3"/>
    </sheetView>
  </sheetViews>
  <sheetFormatPr defaultRowHeight="14.5" x14ac:dyDescent="0.35"/>
  <cols>
    <col min="1" max="1" width="10.90625" style="15" customWidth="1"/>
    <col min="2" max="2" width="24.453125" style="17" bestFit="1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18</v>
      </c>
      <c r="B4" s="40" t="s">
        <v>136</v>
      </c>
      <c r="C4" s="7" t="s">
        <v>12</v>
      </c>
      <c r="D4" s="29" t="s">
        <v>19</v>
      </c>
      <c r="E4" s="42" t="s">
        <v>20</v>
      </c>
      <c r="F4" s="8">
        <v>42.74</v>
      </c>
      <c r="G4" s="8">
        <v>1140</v>
      </c>
      <c r="H4" s="8">
        <v>0.6</v>
      </c>
      <c r="I4" s="26">
        <v>100332</v>
      </c>
      <c r="J4" s="4" t="str">
        <f>VLOOKUP(I4,'[1]October 2024'!$A:$C,2,FALSE)</f>
        <v>TOMATO PASTE FOR BULK PROCESSING</v>
      </c>
      <c r="K4" s="8">
        <v>9.83</v>
      </c>
      <c r="L4" s="41">
        <f>VLOOKUP(I4,'[1]October 2024'!$A:$C,3,FALSE)</f>
        <v>0.79869999999999997</v>
      </c>
      <c r="M4" s="43">
        <f>ROUND(K4*L4,2)</f>
        <v>7.85</v>
      </c>
      <c r="N4" s="10">
        <v>45597</v>
      </c>
    </row>
    <row r="5" spans="1:14" s="9" customFormat="1" ht="33" customHeight="1" x14ac:dyDescent="0.35">
      <c r="A5" s="7" t="s">
        <v>18</v>
      </c>
      <c r="B5" s="40" t="s">
        <v>136</v>
      </c>
      <c r="C5" s="7" t="s">
        <v>12</v>
      </c>
      <c r="D5" s="29" t="s">
        <v>21</v>
      </c>
      <c r="E5" s="42" t="s">
        <v>22</v>
      </c>
      <c r="F5" s="8">
        <v>39.56</v>
      </c>
      <c r="G5" s="8">
        <v>300</v>
      </c>
      <c r="H5" s="8">
        <v>2.11</v>
      </c>
      <c r="I5" s="26">
        <v>100332</v>
      </c>
      <c r="J5" s="4" t="str">
        <f>VLOOKUP(I5,'[1]October 2024'!$A:$C,2,FALSE)</f>
        <v>TOMATO PASTE FOR BULK PROCESSING</v>
      </c>
      <c r="K5" s="8">
        <v>18.190000000000001</v>
      </c>
      <c r="L5" s="41">
        <f>VLOOKUP(I5,'[1]October 2024'!$A:$C,3,FALSE)</f>
        <v>0.79869999999999997</v>
      </c>
      <c r="M5" s="43">
        <f t="shared" ref="M5:M62" si="0">ROUND(K5*L5,2)</f>
        <v>14.53</v>
      </c>
      <c r="N5" s="10">
        <v>45597</v>
      </c>
    </row>
    <row r="6" spans="1:14" s="9" customFormat="1" ht="33" customHeight="1" x14ac:dyDescent="0.35">
      <c r="A6" s="7" t="s">
        <v>18</v>
      </c>
      <c r="B6" s="40" t="s">
        <v>136</v>
      </c>
      <c r="C6" s="7" t="s">
        <v>12</v>
      </c>
      <c r="D6" s="29" t="s">
        <v>23</v>
      </c>
      <c r="E6" s="42" t="s">
        <v>24</v>
      </c>
      <c r="F6" s="8">
        <v>39.6</v>
      </c>
      <c r="G6" s="8">
        <v>144</v>
      </c>
      <c r="H6" s="8">
        <v>4.4000000000000004</v>
      </c>
      <c r="I6" s="26">
        <v>100332</v>
      </c>
      <c r="J6" s="4" t="str">
        <f>VLOOKUP(I6,'[1]October 2024'!$A:$C,2,FALSE)</f>
        <v>TOMATO PASTE FOR BULK PROCESSING</v>
      </c>
      <c r="K6" s="8">
        <v>18.18</v>
      </c>
      <c r="L6" s="41">
        <f>VLOOKUP(I6,'[1]October 2024'!$A:$C,3,FALSE)</f>
        <v>0.79869999999999997</v>
      </c>
      <c r="M6" s="43">
        <f t="shared" si="0"/>
        <v>14.52</v>
      </c>
      <c r="N6" s="10">
        <v>45597</v>
      </c>
    </row>
    <row r="7" spans="1:14" s="9" customFormat="1" ht="33" customHeight="1" x14ac:dyDescent="0.35">
      <c r="A7" s="7" t="s">
        <v>18</v>
      </c>
      <c r="B7" s="40" t="s">
        <v>136</v>
      </c>
      <c r="C7" s="7" t="s">
        <v>12</v>
      </c>
      <c r="D7" s="29" t="s">
        <v>25</v>
      </c>
      <c r="E7" s="42" t="s">
        <v>26</v>
      </c>
      <c r="F7" s="8">
        <v>5.05</v>
      </c>
      <c r="G7" s="8">
        <v>16</v>
      </c>
      <c r="H7" s="8">
        <v>5.05</v>
      </c>
      <c r="I7" s="26">
        <v>100332</v>
      </c>
      <c r="J7" s="4" t="str">
        <f>VLOOKUP(I7,'[1]October 2024'!$A:$C,2,FALSE)</f>
        <v>TOMATO PASTE FOR BULK PROCESSING</v>
      </c>
      <c r="K7" s="8">
        <v>0.33</v>
      </c>
      <c r="L7" s="41">
        <f>VLOOKUP(I7,'[1]October 2024'!$A:$C,3,FALSE)</f>
        <v>0.79869999999999997</v>
      </c>
      <c r="M7" s="43">
        <f t="shared" si="0"/>
        <v>0.26</v>
      </c>
      <c r="N7" s="10">
        <v>45597</v>
      </c>
    </row>
    <row r="8" spans="1:14" s="9" customFormat="1" ht="33" customHeight="1" x14ac:dyDescent="0.35">
      <c r="A8" s="7" t="s">
        <v>18</v>
      </c>
      <c r="B8" s="40" t="s">
        <v>136</v>
      </c>
      <c r="C8" s="7" t="s">
        <v>12</v>
      </c>
      <c r="D8" s="29" t="s">
        <v>27</v>
      </c>
      <c r="E8" s="42" t="s">
        <v>28</v>
      </c>
      <c r="F8" s="8">
        <v>29.76</v>
      </c>
      <c r="G8" s="8">
        <v>500</v>
      </c>
      <c r="H8" s="8">
        <v>0.95</v>
      </c>
      <c r="I8" s="26">
        <v>100332</v>
      </c>
      <c r="J8" s="4" t="str">
        <f>VLOOKUP(I8,'[1]October 2024'!$A:$C,2,FALSE)</f>
        <v>TOMATO PASTE FOR BULK PROCESSING</v>
      </c>
      <c r="K8" s="8">
        <v>6.47</v>
      </c>
      <c r="L8" s="41">
        <f>VLOOKUP(I8,'[1]October 2024'!$A:$C,3,FALSE)</f>
        <v>0.79869999999999997</v>
      </c>
      <c r="M8" s="43">
        <f t="shared" si="0"/>
        <v>5.17</v>
      </c>
      <c r="N8" s="10">
        <v>45597</v>
      </c>
    </row>
    <row r="9" spans="1:14" s="9" customFormat="1" ht="33" customHeight="1" x14ac:dyDescent="0.35">
      <c r="A9" s="7" t="s">
        <v>18</v>
      </c>
      <c r="B9" s="40" t="s">
        <v>136</v>
      </c>
      <c r="C9" s="7" t="s">
        <v>12</v>
      </c>
      <c r="D9" s="29" t="s">
        <v>29</v>
      </c>
      <c r="E9" s="42" t="s">
        <v>30</v>
      </c>
      <c r="F9" s="8">
        <v>14</v>
      </c>
      <c r="G9" s="8">
        <v>368</v>
      </c>
      <c r="H9" s="8">
        <v>0.6</v>
      </c>
      <c r="I9" s="26">
        <v>100332</v>
      </c>
      <c r="J9" s="4" t="str">
        <f>VLOOKUP(I9,'[1]October 2024'!$A:$C,2,FALSE)</f>
        <v>TOMATO PASTE FOR BULK PROCESSING</v>
      </c>
      <c r="K9" s="8">
        <v>2.85</v>
      </c>
      <c r="L9" s="41">
        <f>VLOOKUP(I9,'[1]October 2024'!$A:$C,3,FALSE)</f>
        <v>0.79869999999999997</v>
      </c>
      <c r="M9" s="43">
        <f t="shared" si="0"/>
        <v>2.2799999999999998</v>
      </c>
      <c r="N9" s="10">
        <v>45597</v>
      </c>
    </row>
    <row r="10" spans="1:14" s="9" customFormat="1" ht="33" customHeight="1" x14ac:dyDescent="0.35">
      <c r="A10" s="7" t="s">
        <v>18</v>
      </c>
      <c r="B10" s="40" t="s">
        <v>136</v>
      </c>
      <c r="C10" s="7" t="s">
        <v>12</v>
      </c>
      <c r="D10" s="29" t="s">
        <v>31</v>
      </c>
      <c r="E10" s="42" t="s">
        <v>32</v>
      </c>
      <c r="F10" s="8">
        <v>39.380000000000003</v>
      </c>
      <c r="G10" s="8">
        <v>572</v>
      </c>
      <c r="H10" s="8">
        <v>1.1000000000000001</v>
      </c>
      <c r="I10" s="26">
        <v>100332</v>
      </c>
      <c r="J10" s="4" t="str">
        <f>VLOOKUP(I10,'[1]October 2024'!$A:$C,2,FALSE)</f>
        <v>TOMATO PASTE FOR BULK PROCESSING</v>
      </c>
      <c r="K10" s="8">
        <v>10.55</v>
      </c>
      <c r="L10" s="41">
        <f>VLOOKUP(I10,'[1]October 2024'!$A:$C,3,FALSE)</f>
        <v>0.79869999999999997</v>
      </c>
      <c r="M10" s="43">
        <f t="shared" si="0"/>
        <v>8.43</v>
      </c>
      <c r="N10" s="10">
        <v>45597</v>
      </c>
    </row>
    <row r="11" spans="1:14" s="9" customFormat="1" ht="33" customHeight="1" x14ac:dyDescent="0.35">
      <c r="A11" s="7" t="s">
        <v>18</v>
      </c>
      <c r="B11" s="40" t="s">
        <v>136</v>
      </c>
      <c r="C11" s="7" t="s">
        <v>12</v>
      </c>
      <c r="D11" s="29" t="s">
        <v>33</v>
      </c>
      <c r="E11" s="42" t="s">
        <v>34</v>
      </c>
      <c r="F11" s="8">
        <v>39.380000000000003</v>
      </c>
      <c r="G11" s="8">
        <v>605</v>
      </c>
      <c r="H11" s="8">
        <v>1.04</v>
      </c>
      <c r="I11" s="26">
        <v>100332</v>
      </c>
      <c r="J11" s="4" t="str">
        <f>VLOOKUP(I11,'[1]October 2024'!$A:$C,2,FALSE)</f>
        <v>TOMATO PASTE FOR BULK PROCESSING</v>
      </c>
      <c r="K11" s="8">
        <v>3.27</v>
      </c>
      <c r="L11" s="41">
        <f>VLOOKUP(I11,'[1]October 2024'!$A:$C,3,FALSE)</f>
        <v>0.79869999999999997</v>
      </c>
      <c r="M11" s="43">
        <f t="shared" si="0"/>
        <v>2.61</v>
      </c>
      <c r="N11" s="10">
        <v>45597</v>
      </c>
    </row>
    <row r="12" spans="1:14" s="9" customFormat="1" ht="33" customHeight="1" x14ac:dyDescent="0.35">
      <c r="A12" s="7" t="s">
        <v>18</v>
      </c>
      <c r="B12" s="40" t="s">
        <v>136</v>
      </c>
      <c r="C12" s="7" t="s">
        <v>12</v>
      </c>
      <c r="D12" s="29" t="s">
        <v>35</v>
      </c>
      <c r="E12" s="42" t="s">
        <v>36</v>
      </c>
      <c r="F12" s="8">
        <v>39.380000000000003</v>
      </c>
      <c r="G12" s="8">
        <v>572</v>
      </c>
      <c r="H12" s="8">
        <v>1.1000000000000001</v>
      </c>
      <c r="I12" s="26">
        <v>100332</v>
      </c>
      <c r="J12" s="4" t="str">
        <f>VLOOKUP(I12,'[1]October 2024'!$A:$C,2,FALSE)</f>
        <v>TOMATO PASTE FOR BULK PROCESSING</v>
      </c>
      <c r="K12" s="8">
        <v>12.13</v>
      </c>
      <c r="L12" s="41">
        <f>VLOOKUP(I12,'[1]October 2024'!$A:$C,3,FALSE)</f>
        <v>0.79869999999999997</v>
      </c>
      <c r="M12" s="43">
        <f t="shared" si="0"/>
        <v>9.69</v>
      </c>
      <c r="N12" s="10">
        <v>45597</v>
      </c>
    </row>
    <row r="13" spans="1:14" s="9" customFormat="1" ht="33" customHeight="1" x14ac:dyDescent="0.35">
      <c r="A13" s="7" t="s">
        <v>18</v>
      </c>
      <c r="B13" s="40" t="s">
        <v>136</v>
      </c>
      <c r="C13" s="7" t="s">
        <v>12</v>
      </c>
      <c r="D13" s="29" t="s">
        <v>37</v>
      </c>
      <c r="E13" s="42" t="s">
        <v>38</v>
      </c>
      <c r="F13" s="8">
        <v>39.380000000000003</v>
      </c>
      <c r="G13" s="8">
        <v>572</v>
      </c>
      <c r="H13" s="8">
        <v>1.1000000000000001</v>
      </c>
      <c r="I13" s="26">
        <v>100332</v>
      </c>
      <c r="J13" s="4" t="str">
        <f>VLOOKUP(I13,'[1]October 2024'!$A:$C,2,FALSE)</f>
        <v>TOMATO PASTE FOR BULK PROCESSING</v>
      </c>
      <c r="K13" s="8">
        <v>9.16</v>
      </c>
      <c r="L13" s="41">
        <f>VLOOKUP(I13,'[1]October 2024'!$A:$C,3,FALSE)</f>
        <v>0.79869999999999997</v>
      </c>
      <c r="M13" s="43">
        <f t="shared" si="0"/>
        <v>7.32</v>
      </c>
      <c r="N13" s="10">
        <v>45597</v>
      </c>
    </row>
    <row r="14" spans="1:14" s="9" customFormat="1" ht="33" customHeight="1" x14ac:dyDescent="0.35">
      <c r="A14" s="7" t="s">
        <v>18</v>
      </c>
      <c r="B14" s="40" t="s">
        <v>136</v>
      </c>
      <c r="C14" s="7" t="s">
        <v>12</v>
      </c>
      <c r="D14" s="29" t="s">
        <v>39</v>
      </c>
      <c r="E14" s="42" t="s">
        <v>40</v>
      </c>
      <c r="F14" s="8">
        <v>6.25</v>
      </c>
      <c r="G14" s="8">
        <v>100</v>
      </c>
      <c r="H14" s="8">
        <v>1</v>
      </c>
      <c r="I14" s="26">
        <v>100332</v>
      </c>
      <c r="J14" s="4" t="str">
        <f>VLOOKUP(I14,'[1]October 2024'!$A:$C,2,FALSE)</f>
        <v>TOMATO PASTE FOR BULK PROCESSING</v>
      </c>
      <c r="K14" s="8">
        <v>0.84</v>
      </c>
      <c r="L14" s="41">
        <f>VLOOKUP(I14,'[1]October 2024'!$A:$C,3,FALSE)</f>
        <v>0.79869999999999997</v>
      </c>
      <c r="M14" s="43">
        <f t="shared" si="0"/>
        <v>0.67</v>
      </c>
      <c r="N14" s="10">
        <v>45597</v>
      </c>
    </row>
    <row r="15" spans="1:14" s="9" customFormat="1" ht="33" customHeight="1" x14ac:dyDescent="0.35">
      <c r="A15" s="7" t="s">
        <v>18</v>
      </c>
      <c r="B15" s="40" t="s">
        <v>136</v>
      </c>
      <c r="C15" s="7" t="s">
        <v>12</v>
      </c>
      <c r="D15" s="29" t="s">
        <v>41</v>
      </c>
      <c r="E15" s="42" t="s">
        <v>42</v>
      </c>
      <c r="F15" s="8">
        <v>29</v>
      </c>
      <c r="G15" s="8">
        <v>464</v>
      </c>
      <c r="H15" s="8">
        <v>1</v>
      </c>
      <c r="I15" s="26">
        <v>100332</v>
      </c>
      <c r="J15" s="4" t="str">
        <f>VLOOKUP(I15,'[1]October 2024'!$A:$C,2,FALSE)</f>
        <v>TOMATO PASTE FOR BULK PROCESSING</v>
      </c>
      <c r="K15" s="8">
        <v>4.83</v>
      </c>
      <c r="L15" s="41">
        <f>VLOOKUP(I15,'[1]October 2024'!$A:$C,3,FALSE)</f>
        <v>0.79869999999999997</v>
      </c>
      <c r="M15" s="43">
        <f t="shared" si="0"/>
        <v>3.86</v>
      </c>
      <c r="N15" s="10">
        <v>45597</v>
      </c>
    </row>
    <row r="16" spans="1:14" s="9" customFormat="1" ht="33" customHeight="1" x14ac:dyDescent="0.35">
      <c r="A16" s="7" t="s">
        <v>18</v>
      </c>
      <c r="B16" s="40" t="s">
        <v>136</v>
      </c>
      <c r="C16" s="7" t="s">
        <v>12</v>
      </c>
      <c r="D16" s="29" t="s">
        <v>43</v>
      </c>
      <c r="E16" s="42" t="s">
        <v>44</v>
      </c>
      <c r="F16" s="8">
        <v>27.56</v>
      </c>
      <c r="G16" s="8">
        <v>735</v>
      </c>
      <c r="H16" s="8">
        <v>0.6</v>
      </c>
      <c r="I16" s="26">
        <v>100332</v>
      </c>
      <c r="J16" s="4" t="str">
        <f>VLOOKUP(I16,'[1]October 2024'!$A:$C,2,FALSE)</f>
        <v>TOMATO PASTE FOR BULK PROCESSING</v>
      </c>
      <c r="K16" s="8">
        <v>5.79</v>
      </c>
      <c r="L16" s="41">
        <f>VLOOKUP(I16,'[1]October 2024'!$A:$C,3,FALSE)</f>
        <v>0.79869999999999997</v>
      </c>
      <c r="M16" s="43">
        <f t="shared" si="0"/>
        <v>4.62</v>
      </c>
      <c r="N16" s="10">
        <v>45597</v>
      </c>
    </row>
    <row r="17" spans="1:14" s="9" customFormat="1" ht="33" customHeight="1" x14ac:dyDescent="0.35">
      <c r="A17" s="7" t="s">
        <v>18</v>
      </c>
      <c r="B17" s="40" t="s">
        <v>136</v>
      </c>
      <c r="C17" s="7" t="s">
        <v>12</v>
      </c>
      <c r="D17" s="29" t="s">
        <v>45</v>
      </c>
      <c r="E17" s="42" t="s">
        <v>46</v>
      </c>
      <c r="F17" s="8">
        <v>28.5</v>
      </c>
      <c r="G17" s="8">
        <v>760</v>
      </c>
      <c r="H17" s="8">
        <v>0.6</v>
      </c>
      <c r="I17" s="26">
        <v>100332</v>
      </c>
      <c r="J17" s="4" t="str">
        <f>VLOOKUP(I17,'[1]October 2024'!$A:$C,2,FALSE)</f>
        <v>TOMATO PASTE FOR BULK PROCESSING</v>
      </c>
      <c r="K17" s="8">
        <v>6.2</v>
      </c>
      <c r="L17" s="41">
        <f>VLOOKUP(I17,'[1]October 2024'!$A:$C,3,FALSE)</f>
        <v>0.79869999999999997</v>
      </c>
      <c r="M17" s="43">
        <f t="shared" si="0"/>
        <v>4.95</v>
      </c>
      <c r="N17" s="10">
        <v>45597</v>
      </c>
    </row>
    <row r="18" spans="1:14" s="9" customFormat="1" ht="33" customHeight="1" x14ac:dyDescent="0.35">
      <c r="A18" s="7" t="s">
        <v>18</v>
      </c>
      <c r="B18" s="40" t="s">
        <v>136</v>
      </c>
      <c r="C18" s="7" t="s">
        <v>12</v>
      </c>
      <c r="D18" s="29" t="s">
        <v>47</v>
      </c>
      <c r="E18" s="42" t="s">
        <v>48</v>
      </c>
      <c r="F18" s="8">
        <v>42.75</v>
      </c>
      <c r="G18" s="8">
        <v>1140</v>
      </c>
      <c r="H18" s="8">
        <v>0.6</v>
      </c>
      <c r="I18" s="26">
        <v>100332</v>
      </c>
      <c r="J18" s="4" t="str">
        <f>VLOOKUP(I18,'[1]October 2024'!$A:$C,2,FALSE)</f>
        <v>TOMATO PASTE FOR BULK PROCESSING</v>
      </c>
      <c r="K18" s="8">
        <v>9.3000000000000007</v>
      </c>
      <c r="L18" s="41">
        <f>VLOOKUP(I18,'[1]October 2024'!$A:$C,3,FALSE)</f>
        <v>0.79869999999999997</v>
      </c>
      <c r="M18" s="43">
        <f t="shared" si="0"/>
        <v>7.43</v>
      </c>
      <c r="N18" s="10">
        <v>45597</v>
      </c>
    </row>
    <row r="19" spans="1:14" s="9" customFormat="1" ht="33" customHeight="1" x14ac:dyDescent="0.35">
      <c r="A19" s="7" t="s">
        <v>18</v>
      </c>
      <c r="B19" s="40" t="s">
        <v>136</v>
      </c>
      <c r="C19" s="7" t="s">
        <v>12</v>
      </c>
      <c r="D19" s="29" t="s">
        <v>49</v>
      </c>
      <c r="E19" s="42" t="s">
        <v>50</v>
      </c>
      <c r="F19" s="8">
        <v>29.8</v>
      </c>
      <c r="G19" s="8">
        <v>1500</v>
      </c>
      <c r="H19" s="8">
        <v>0.32</v>
      </c>
      <c r="I19" s="26">
        <v>100332</v>
      </c>
      <c r="J19" s="4" t="str">
        <f>VLOOKUP(I19,'[1]October 2024'!$A:$C,2,FALSE)</f>
        <v>TOMATO PASTE FOR BULK PROCESSING</v>
      </c>
      <c r="K19" s="8">
        <v>6.6</v>
      </c>
      <c r="L19" s="41">
        <f>VLOOKUP(I19,'[1]October 2024'!$A:$C,3,FALSE)</f>
        <v>0.79869999999999997</v>
      </c>
      <c r="M19" s="43">
        <f t="shared" si="0"/>
        <v>5.27</v>
      </c>
      <c r="N19" s="10">
        <v>45597</v>
      </c>
    </row>
    <row r="20" spans="1:14" s="9" customFormat="1" ht="33" customHeight="1" x14ac:dyDescent="0.35">
      <c r="A20" s="7" t="s">
        <v>18</v>
      </c>
      <c r="B20" s="40" t="s">
        <v>136</v>
      </c>
      <c r="C20" s="7" t="s">
        <v>12</v>
      </c>
      <c r="D20" s="29" t="s">
        <v>51</v>
      </c>
      <c r="E20" s="42" t="s">
        <v>52</v>
      </c>
      <c r="F20" s="8">
        <v>42.75</v>
      </c>
      <c r="G20" s="8">
        <v>1140</v>
      </c>
      <c r="H20" s="8">
        <v>0.6</v>
      </c>
      <c r="I20" s="26">
        <v>100332</v>
      </c>
      <c r="J20" s="4" t="str">
        <f>VLOOKUP(I20,'[1]October 2024'!$A:$C,2,FALSE)</f>
        <v>TOMATO PASTE FOR BULK PROCESSING</v>
      </c>
      <c r="K20" s="8">
        <v>9.3000000000000007</v>
      </c>
      <c r="L20" s="41">
        <f>VLOOKUP(I20,'[1]October 2024'!$A:$C,3,FALSE)</f>
        <v>0.79869999999999997</v>
      </c>
      <c r="M20" s="43">
        <f t="shared" si="0"/>
        <v>7.43</v>
      </c>
      <c r="N20" s="10">
        <v>45597</v>
      </c>
    </row>
    <row r="21" spans="1:14" s="9" customFormat="1" ht="33" customHeight="1" x14ac:dyDescent="0.35">
      <c r="A21" s="7" t="s">
        <v>18</v>
      </c>
      <c r="B21" s="40" t="s">
        <v>136</v>
      </c>
      <c r="C21" s="7" t="s">
        <v>12</v>
      </c>
      <c r="D21" s="29" t="s">
        <v>53</v>
      </c>
      <c r="E21" s="42" t="s">
        <v>54</v>
      </c>
      <c r="F21" s="8">
        <v>14</v>
      </c>
      <c r="G21" s="8">
        <v>368</v>
      </c>
      <c r="H21" s="8">
        <v>0.6</v>
      </c>
      <c r="I21" s="26">
        <v>100332</v>
      </c>
      <c r="J21" s="4" t="str">
        <f>VLOOKUP(I21,'[1]October 2024'!$A:$C,2,FALSE)</f>
        <v>TOMATO PASTE FOR BULK PROCESSING</v>
      </c>
      <c r="K21" s="8">
        <v>2.85</v>
      </c>
      <c r="L21" s="41">
        <f>VLOOKUP(I21,'[1]October 2024'!$A:$C,3,FALSE)</f>
        <v>0.79869999999999997</v>
      </c>
      <c r="M21" s="43">
        <f t="shared" si="0"/>
        <v>2.2799999999999998</v>
      </c>
      <c r="N21" s="10">
        <v>45597</v>
      </c>
    </row>
    <row r="22" spans="1:14" ht="33" customHeight="1" x14ac:dyDescent="0.35">
      <c r="A22" s="7" t="s">
        <v>18</v>
      </c>
      <c r="B22" s="40" t="s">
        <v>136</v>
      </c>
      <c r="C22" s="7" t="s">
        <v>12</v>
      </c>
      <c r="D22" s="29" t="s">
        <v>55</v>
      </c>
      <c r="E22" s="42" t="s">
        <v>56</v>
      </c>
      <c r="F22" s="8">
        <v>28.5</v>
      </c>
      <c r="G22" s="8">
        <v>760</v>
      </c>
      <c r="H22" s="8">
        <v>0.6</v>
      </c>
      <c r="I22" s="26">
        <v>100332</v>
      </c>
      <c r="J22" s="4" t="str">
        <f>VLOOKUP(I22,'[1]October 2024'!$A:$C,2,FALSE)</f>
        <v>TOMATO PASTE FOR BULK PROCESSING</v>
      </c>
      <c r="K22" s="8">
        <v>6.2</v>
      </c>
      <c r="L22" s="41">
        <f>VLOOKUP(I22,'[1]October 2024'!$A:$C,3,FALSE)</f>
        <v>0.79869999999999997</v>
      </c>
      <c r="M22" s="43">
        <f t="shared" si="0"/>
        <v>4.95</v>
      </c>
      <c r="N22" s="10">
        <v>45597</v>
      </c>
    </row>
    <row r="23" spans="1:14" ht="33" customHeight="1" x14ac:dyDescent="0.35">
      <c r="A23" s="7" t="s">
        <v>18</v>
      </c>
      <c r="B23" s="40" t="s">
        <v>136</v>
      </c>
      <c r="C23" s="7" t="s">
        <v>12</v>
      </c>
      <c r="D23" s="29" t="s">
        <v>57</v>
      </c>
      <c r="E23" s="42" t="s">
        <v>58</v>
      </c>
      <c r="F23" s="8">
        <v>27.56</v>
      </c>
      <c r="G23" s="8">
        <v>736</v>
      </c>
      <c r="H23" s="8">
        <v>0.6</v>
      </c>
      <c r="I23" s="26">
        <v>100332</v>
      </c>
      <c r="J23" s="4" t="str">
        <f>VLOOKUP(I23,'[1]October 2024'!$A:$C,2,FALSE)</f>
        <v>TOMATO PASTE FOR BULK PROCESSING</v>
      </c>
      <c r="K23" s="8">
        <v>5.79</v>
      </c>
      <c r="L23" s="41">
        <f>VLOOKUP(I23,'[1]October 2024'!$A:$C,3,FALSE)</f>
        <v>0.79869999999999997</v>
      </c>
      <c r="M23" s="43">
        <f t="shared" si="0"/>
        <v>4.62</v>
      </c>
      <c r="N23" s="10">
        <v>45597</v>
      </c>
    </row>
    <row r="24" spans="1:14" ht="33" customHeight="1" x14ac:dyDescent="0.35">
      <c r="A24" s="7" t="s">
        <v>18</v>
      </c>
      <c r="B24" s="40" t="s">
        <v>136</v>
      </c>
      <c r="C24" s="7" t="s">
        <v>12</v>
      </c>
      <c r="D24" s="29" t="s">
        <v>59</v>
      </c>
      <c r="E24" s="42" t="s">
        <v>60</v>
      </c>
      <c r="F24" s="8">
        <v>42.75</v>
      </c>
      <c r="G24" s="8">
        <v>1141</v>
      </c>
      <c r="H24" s="8">
        <v>0.59950000000000003</v>
      </c>
      <c r="I24" s="26">
        <v>100332</v>
      </c>
      <c r="J24" s="4" t="str">
        <f>VLOOKUP(I24,'[1]October 2024'!$A:$C,2,FALSE)</f>
        <v>TOMATO PASTE FOR BULK PROCESSING</v>
      </c>
      <c r="K24" s="8">
        <v>9.84</v>
      </c>
      <c r="L24" s="41">
        <f>VLOOKUP(I24,'[1]October 2024'!$A:$C,3,FALSE)</f>
        <v>0.79869999999999997</v>
      </c>
      <c r="M24" s="43">
        <f t="shared" si="0"/>
        <v>7.86</v>
      </c>
      <c r="N24" s="10">
        <v>45597</v>
      </c>
    </row>
    <row r="25" spans="1:14" ht="33" customHeight="1" x14ac:dyDescent="0.35">
      <c r="A25" s="7" t="s">
        <v>18</v>
      </c>
      <c r="B25" s="40" t="s">
        <v>136</v>
      </c>
      <c r="C25" s="7" t="s">
        <v>12</v>
      </c>
      <c r="D25" s="29" t="s">
        <v>61</v>
      </c>
      <c r="E25" s="42" t="s">
        <v>62</v>
      </c>
      <c r="F25" s="8">
        <v>28.5</v>
      </c>
      <c r="G25" s="8">
        <v>760</v>
      </c>
      <c r="H25" s="8">
        <v>0.59960000000000002</v>
      </c>
      <c r="I25" s="26">
        <v>100332</v>
      </c>
      <c r="J25" s="4" t="str">
        <f>VLOOKUP(I25,'[1]October 2024'!$A:$C,2,FALSE)</f>
        <v>TOMATO PASTE FOR BULK PROCESSING</v>
      </c>
      <c r="K25" s="8">
        <v>6.55</v>
      </c>
      <c r="L25" s="41">
        <f>VLOOKUP(I25,'[1]October 2024'!$A:$C,3,FALSE)</f>
        <v>0.79869999999999997</v>
      </c>
      <c r="M25" s="43">
        <f t="shared" si="0"/>
        <v>5.23</v>
      </c>
      <c r="N25" s="10">
        <v>45597</v>
      </c>
    </row>
    <row r="26" spans="1:14" ht="33" customHeight="1" x14ac:dyDescent="0.35">
      <c r="A26" s="7" t="s">
        <v>18</v>
      </c>
      <c r="B26" s="40" t="s">
        <v>136</v>
      </c>
      <c r="C26" s="7" t="s">
        <v>12</v>
      </c>
      <c r="D26" s="29" t="s">
        <v>63</v>
      </c>
      <c r="E26" s="42" t="s">
        <v>64</v>
      </c>
      <c r="F26" s="8">
        <v>7.5</v>
      </c>
      <c r="G26" s="8">
        <v>60</v>
      </c>
      <c r="H26" s="8">
        <v>2</v>
      </c>
      <c r="I26" s="26">
        <v>100332</v>
      </c>
      <c r="J26" s="4" t="str">
        <f>VLOOKUP(I26,'[1]October 2024'!$A:$C,2,FALSE)</f>
        <v>TOMATO PASTE FOR BULK PROCESSING</v>
      </c>
      <c r="K26" s="8">
        <v>1.23</v>
      </c>
      <c r="L26" s="41">
        <f>VLOOKUP(I26,'[1]October 2024'!$A:$C,3,FALSE)</f>
        <v>0.79869999999999997</v>
      </c>
      <c r="M26" s="43">
        <f t="shared" si="0"/>
        <v>0.98</v>
      </c>
      <c r="N26" s="10">
        <v>45597</v>
      </c>
    </row>
    <row r="27" spans="1:14" ht="33" customHeight="1" x14ac:dyDescent="0.35">
      <c r="A27" s="7" t="s">
        <v>18</v>
      </c>
      <c r="B27" s="40" t="s">
        <v>136</v>
      </c>
      <c r="C27" s="7" t="s">
        <v>12</v>
      </c>
      <c r="D27" s="29" t="s">
        <v>65</v>
      </c>
      <c r="E27" s="42" t="s">
        <v>66</v>
      </c>
      <c r="F27" s="8">
        <v>7.5</v>
      </c>
      <c r="G27" s="8">
        <v>60</v>
      </c>
      <c r="H27" s="8">
        <v>2</v>
      </c>
      <c r="I27" s="26">
        <v>100332</v>
      </c>
      <c r="J27" s="4" t="str">
        <f>VLOOKUP(I27,'[1]October 2024'!$A:$C,2,FALSE)</f>
        <v>TOMATO PASTE FOR BULK PROCESSING</v>
      </c>
      <c r="K27" s="8">
        <v>0.62</v>
      </c>
      <c r="L27" s="41">
        <f>VLOOKUP(I27,'[1]October 2024'!$A:$C,3,FALSE)</f>
        <v>0.79869999999999997</v>
      </c>
      <c r="M27" s="43">
        <f t="shared" si="0"/>
        <v>0.5</v>
      </c>
      <c r="N27" s="10">
        <v>45597</v>
      </c>
    </row>
    <row r="28" spans="1:14" ht="33" customHeight="1" x14ac:dyDescent="0.35">
      <c r="A28" s="7" t="s">
        <v>18</v>
      </c>
      <c r="B28" s="40" t="s">
        <v>136</v>
      </c>
      <c r="C28" s="7" t="s">
        <v>12</v>
      </c>
      <c r="D28" s="29" t="s">
        <v>67</v>
      </c>
      <c r="E28" s="42" t="s">
        <v>68</v>
      </c>
      <c r="F28" s="8">
        <v>7.5</v>
      </c>
      <c r="G28" s="8">
        <v>60</v>
      </c>
      <c r="H28" s="8">
        <v>2</v>
      </c>
      <c r="I28" s="26">
        <v>100332</v>
      </c>
      <c r="J28" s="4" t="str">
        <f>VLOOKUP(I28,'[1]October 2024'!$A:$C,2,FALSE)</f>
        <v>TOMATO PASTE FOR BULK PROCESSING</v>
      </c>
      <c r="K28" s="8">
        <v>1.61</v>
      </c>
      <c r="L28" s="41">
        <f>VLOOKUP(I28,'[1]October 2024'!$A:$C,3,FALSE)</f>
        <v>0.79869999999999997</v>
      </c>
      <c r="M28" s="43">
        <f t="shared" si="0"/>
        <v>1.29</v>
      </c>
      <c r="N28" s="10">
        <v>45597</v>
      </c>
    </row>
    <row r="29" spans="1:14" ht="33" customHeight="1" x14ac:dyDescent="0.35">
      <c r="A29" s="7" t="s">
        <v>18</v>
      </c>
      <c r="B29" s="40" t="s">
        <v>136</v>
      </c>
      <c r="C29" s="7" t="s">
        <v>12</v>
      </c>
      <c r="D29" s="29" t="s">
        <v>69</v>
      </c>
      <c r="E29" s="42" t="s">
        <v>70</v>
      </c>
      <c r="F29" s="8">
        <v>4</v>
      </c>
      <c r="G29" s="8">
        <v>200</v>
      </c>
      <c r="H29" s="8">
        <v>0.32</v>
      </c>
      <c r="I29" s="26">
        <v>100332</v>
      </c>
      <c r="J29" s="4" t="str">
        <f>VLOOKUP(I29,'[1]October 2024'!$A:$C,2,FALSE)</f>
        <v>TOMATO PASTE FOR BULK PROCESSING</v>
      </c>
      <c r="K29" s="8">
        <v>0.76</v>
      </c>
      <c r="L29" s="41">
        <f>VLOOKUP(I29,'[1]October 2024'!$A:$C,3,FALSE)</f>
        <v>0.79869999999999997</v>
      </c>
      <c r="M29" s="43">
        <f t="shared" si="0"/>
        <v>0.61</v>
      </c>
      <c r="N29" s="10">
        <v>45597</v>
      </c>
    </row>
    <row r="30" spans="1:14" ht="33" customHeight="1" x14ac:dyDescent="0.35">
      <c r="A30" s="7" t="s">
        <v>18</v>
      </c>
      <c r="B30" s="40" t="s">
        <v>136</v>
      </c>
      <c r="C30" s="7" t="s">
        <v>12</v>
      </c>
      <c r="D30" s="29" t="s">
        <v>71</v>
      </c>
      <c r="E30" s="42" t="s">
        <v>72</v>
      </c>
      <c r="F30" s="8">
        <v>5.29</v>
      </c>
      <c r="G30" s="8">
        <v>200</v>
      </c>
      <c r="H30" s="8">
        <v>0.42</v>
      </c>
      <c r="I30" s="26">
        <v>100332</v>
      </c>
      <c r="J30" s="4" t="str">
        <f>VLOOKUP(I30,'[1]October 2024'!$A:$C,2,FALSE)</f>
        <v>TOMATO PASTE FOR BULK PROCESSING</v>
      </c>
      <c r="K30" s="8">
        <v>1.01</v>
      </c>
      <c r="L30" s="41">
        <f>VLOOKUP(I30,'[1]October 2024'!$A:$C,3,FALSE)</f>
        <v>0.79869999999999997</v>
      </c>
      <c r="M30" s="43">
        <f t="shared" si="0"/>
        <v>0.81</v>
      </c>
      <c r="N30" s="10">
        <v>45597</v>
      </c>
    </row>
    <row r="31" spans="1:14" ht="33" customHeight="1" x14ac:dyDescent="0.35">
      <c r="A31" s="7" t="s">
        <v>18</v>
      </c>
      <c r="B31" s="40" t="s">
        <v>136</v>
      </c>
      <c r="C31" s="7" t="s">
        <v>12</v>
      </c>
      <c r="D31" s="29" t="s">
        <v>73</v>
      </c>
      <c r="E31" s="42" t="s">
        <v>74</v>
      </c>
      <c r="F31" s="8">
        <v>42</v>
      </c>
      <c r="G31" s="8">
        <v>672</v>
      </c>
      <c r="H31" s="8">
        <v>1</v>
      </c>
      <c r="I31" s="26">
        <v>100332</v>
      </c>
      <c r="J31" s="4" t="str">
        <f>VLOOKUP(I31,'[1]October 2024'!$A:$C,2,FALSE)</f>
        <v>TOMATO PASTE FOR BULK PROCESSING</v>
      </c>
      <c r="K31" s="8">
        <v>4.9000000000000004</v>
      </c>
      <c r="L31" s="41">
        <f>VLOOKUP(I31,'[1]October 2024'!$A:$C,3,FALSE)</f>
        <v>0.79869999999999997</v>
      </c>
      <c r="M31" s="43">
        <f t="shared" si="0"/>
        <v>3.91</v>
      </c>
      <c r="N31" s="10">
        <v>45597</v>
      </c>
    </row>
    <row r="32" spans="1:14" ht="33" customHeight="1" x14ac:dyDescent="0.35">
      <c r="A32" s="7" t="s">
        <v>18</v>
      </c>
      <c r="B32" s="40" t="s">
        <v>136</v>
      </c>
      <c r="C32" s="7" t="s">
        <v>12</v>
      </c>
      <c r="D32" s="29" t="s">
        <v>75</v>
      </c>
      <c r="E32" s="42" t="s">
        <v>76</v>
      </c>
      <c r="F32" s="8">
        <v>19.84</v>
      </c>
      <c r="G32" s="8">
        <v>1000</v>
      </c>
      <c r="H32" s="8">
        <v>0.32</v>
      </c>
      <c r="I32" s="26">
        <v>100332</v>
      </c>
      <c r="J32" s="4" t="str">
        <f>VLOOKUP(I32,'[1]October 2024'!$A:$C,2,FALSE)</f>
        <v>TOMATO PASTE FOR BULK PROCESSING</v>
      </c>
      <c r="K32" s="8">
        <v>4.17</v>
      </c>
      <c r="L32" s="41">
        <f>VLOOKUP(I32,'[1]October 2024'!$A:$C,3,FALSE)</f>
        <v>0.79869999999999997</v>
      </c>
      <c r="M32" s="43">
        <f t="shared" si="0"/>
        <v>3.33</v>
      </c>
      <c r="N32" s="10">
        <v>45597</v>
      </c>
    </row>
    <row r="33" spans="1:14" ht="33" customHeight="1" x14ac:dyDescent="0.35">
      <c r="A33" s="7" t="s">
        <v>18</v>
      </c>
      <c r="B33" s="40" t="s">
        <v>136</v>
      </c>
      <c r="C33" s="7" t="s">
        <v>12</v>
      </c>
      <c r="D33" s="29" t="s">
        <v>77</v>
      </c>
      <c r="E33" s="42" t="s">
        <v>78</v>
      </c>
      <c r="F33" s="8">
        <v>39.380000000000003</v>
      </c>
      <c r="G33" s="8">
        <v>572</v>
      </c>
      <c r="H33" s="8">
        <v>1.1000000000000001</v>
      </c>
      <c r="I33" s="26">
        <v>100332</v>
      </c>
      <c r="J33" s="4" t="str">
        <f>VLOOKUP(I33,'[1]October 2024'!$A:$C,2,FALSE)</f>
        <v>TOMATO PASTE FOR BULK PROCESSING</v>
      </c>
      <c r="K33" s="8">
        <v>11.25</v>
      </c>
      <c r="L33" s="41">
        <f>VLOOKUP(I33,'[1]October 2024'!$A:$C,3,FALSE)</f>
        <v>0.79869999999999997</v>
      </c>
      <c r="M33" s="43">
        <f t="shared" si="0"/>
        <v>8.99</v>
      </c>
      <c r="N33" s="10">
        <v>45597</v>
      </c>
    </row>
    <row r="34" spans="1:14" ht="33" customHeight="1" x14ac:dyDescent="0.35">
      <c r="A34" s="7" t="s">
        <v>18</v>
      </c>
      <c r="B34" s="40" t="s">
        <v>136</v>
      </c>
      <c r="C34" s="7" t="s">
        <v>12</v>
      </c>
      <c r="D34" s="29" t="s">
        <v>79</v>
      </c>
      <c r="E34" s="42" t="s">
        <v>80</v>
      </c>
      <c r="F34" s="8">
        <v>19.8</v>
      </c>
      <c r="G34" s="8">
        <v>1000</v>
      </c>
      <c r="H34" s="8">
        <v>0.32</v>
      </c>
      <c r="I34" s="26">
        <v>100332</v>
      </c>
      <c r="J34" s="4" t="str">
        <f>VLOOKUP(I34,'[1]October 2024'!$A:$C,2,FALSE)</f>
        <v>TOMATO PASTE FOR BULK PROCESSING</v>
      </c>
      <c r="K34" s="8">
        <v>4.38</v>
      </c>
      <c r="L34" s="41">
        <f>VLOOKUP(I34,'[1]October 2024'!$A:$C,3,FALSE)</f>
        <v>0.79869999999999997</v>
      </c>
      <c r="M34" s="43">
        <f t="shared" si="0"/>
        <v>3.5</v>
      </c>
      <c r="N34" s="10">
        <v>45597</v>
      </c>
    </row>
    <row r="35" spans="1:14" ht="33" customHeight="1" x14ac:dyDescent="0.35">
      <c r="A35" s="7" t="s">
        <v>18</v>
      </c>
      <c r="B35" s="40" t="s">
        <v>136</v>
      </c>
      <c r="C35" s="7" t="s">
        <v>12</v>
      </c>
      <c r="D35" s="29" t="s">
        <v>81</v>
      </c>
      <c r="E35" s="42" t="s">
        <v>82</v>
      </c>
      <c r="F35" s="8">
        <v>41.63</v>
      </c>
      <c r="G35" s="8">
        <v>1168</v>
      </c>
      <c r="H35" s="8">
        <v>0.56999999999999995</v>
      </c>
      <c r="I35" s="26">
        <v>100332</v>
      </c>
      <c r="J35" s="4" t="str">
        <f>VLOOKUP(I35,'[1]October 2024'!$A:$C,2,FALSE)</f>
        <v>TOMATO PASTE FOR BULK PROCESSING</v>
      </c>
      <c r="K35" s="8">
        <v>32.11</v>
      </c>
      <c r="L35" s="41">
        <f>VLOOKUP(I35,'[1]October 2024'!$A:$C,3,FALSE)</f>
        <v>0.79869999999999997</v>
      </c>
      <c r="M35" s="43">
        <f t="shared" si="0"/>
        <v>25.65</v>
      </c>
      <c r="N35" s="10">
        <v>45597</v>
      </c>
    </row>
    <row r="36" spans="1:14" ht="33" customHeight="1" x14ac:dyDescent="0.35">
      <c r="A36" s="7" t="s">
        <v>18</v>
      </c>
      <c r="B36" s="40" t="s">
        <v>136</v>
      </c>
      <c r="C36" s="7" t="s">
        <v>12</v>
      </c>
      <c r="D36" s="29" t="s">
        <v>83</v>
      </c>
      <c r="E36" s="42" t="s">
        <v>84</v>
      </c>
      <c r="F36" s="8">
        <v>39.380000000000003</v>
      </c>
      <c r="G36" s="8">
        <v>572</v>
      </c>
      <c r="H36" s="8">
        <v>1.1000000000000001</v>
      </c>
      <c r="I36" s="26">
        <v>100332</v>
      </c>
      <c r="J36" s="4" t="str">
        <f>VLOOKUP(I36,'[1]October 2024'!$A:$C,2,FALSE)</f>
        <v>TOMATO PASTE FOR BULK PROCESSING</v>
      </c>
      <c r="K36" s="8">
        <v>9.99</v>
      </c>
      <c r="L36" s="41">
        <f>VLOOKUP(I36,'[1]October 2024'!$A:$C,3,FALSE)</f>
        <v>0.79869999999999997</v>
      </c>
      <c r="M36" s="43">
        <f t="shared" si="0"/>
        <v>7.98</v>
      </c>
      <c r="N36" s="10">
        <v>45597</v>
      </c>
    </row>
    <row r="37" spans="1:14" ht="33" customHeight="1" x14ac:dyDescent="0.35">
      <c r="A37" s="7" t="s">
        <v>18</v>
      </c>
      <c r="B37" s="40" t="s">
        <v>136</v>
      </c>
      <c r="C37" s="7" t="s">
        <v>12</v>
      </c>
      <c r="D37" s="29" t="s">
        <v>85</v>
      </c>
      <c r="E37" s="42" t="s">
        <v>86</v>
      </c>
      <c r="F37" s="8">
        <v>38.630000000000003</v>
      </c>
      <c r="G37" s="8">
        <v>295</v>
      </c>
      <c r="H37" s="8">
        <v>2.09</v>
      </c>
      <c r="I37" s="26">
        <v>100332</v>
      </c>
      <c r="J37" s="4" t="str">
        <f>VLOOKUP(I37,'[1]October 2024'!$A:$C,2,FALSE)</f>
        <v>TOMATO PASTE FOR BULK PROCESSING</v>
      </c>
      <c r="K37" s="8">
        <v>9.8000000000000007</v>
      </c>
      <c r="L37" s="41">
        <f>VLOOKUP(I37,'[1]October 2024'!$A:$C,3,FALSE)</f>
        <v>0.79869999999999997</v>
      </c>
      <c r="M37" s="43">
        <f t="shared" si="0"/>
        <v>7.83</v>
      </c>
      <c r="N37" s="10">
        <v>45597</v>
      </c>
    </row>
    <row r="38" spans="1:14" ht="33" customHeight="1" x14ac:dyDescent="0.35">
      <c r="A38" s="7" t="s">
        <v>18</v>
      </c>
      <c r="B38" s="40" t="s">
        <v>136</v>
      </c>
      <c r="C38" s="7" t="s">
        <v>12</v>
      </c>
      <c r="D38" s="29" t="s">
        <v>87</v>
      </c>
      <c r="E38" s="42" t="s">
        <v>88</v>
      </c>
      <c r="F38" s="8">
        <v>38.630000000000003</v>
      </c>
      <c r="G38" s="8">
        <v>295</v>
      </c>
      <c r="H38" s="8">
        <v>2.09</v>
      </c>
      <c r="I38" s="26">
        <v>100332</v>
      </c>
      <c r="J38" s="4" t="str">
        <f>VLOOKUP(I38,'[1]October 2024'!$A:$C,2,FALSE)</f>
        <v>TOMATO PASTE FOR BULK PROCESSING</v>
      </c>
      <c r="K38" s="8">
        <v>9.57</v>
      </c>
      <c r="L38" s="41">
        <f>VLOOKUP(I38,'[1]October 2024'!$A:$C,3,FALSE)</f>
        <v>0.79869999999999997</v>
      </c>
      <c r="M38" s="43">
        <f t="shared" si="0"/>
        <v>7.64</v>
      </c>
      <c r="N38" s="10">
        <v>45597</v>
      </c>
    </row>
    <row r="39" spans="1:14" ht="33" customHeight="1" x14ac:dyDescent="0.35">
      <c r="A39" s="7" t="s">
        <v>18</v>
      </c>
      <c r="B39" s="40" t="s">
        <v>136</v>
      </c>
      <c r="C39" s="7" t="s">
        <v>12</v>
      </c>
      <c r="D39" s="29" t="s">
        <v>89</v>
      </c>
      <c r="E39" s="42" t="s">
        <v>90</v>
      </c>
      <c r="F39" s="8">
        <v>39.75</v>
      </c>
      <c r="G39" s="8">
        <v>300</v>
      </c>
      <c r="H39" s="8">
        <v>2.12</v>
      </c>
      <c r="I39" s="26">
        <v>100332</v>
      </c>
      <c r="J39" s="4" t="str">
        <f>VLOOKUP(I39,'[1]October 2024'!$A:$C,2,FALSE)</f>
        <v>TOMATO PASTE FOR BULK PROCESSING</v>
      </c>
      <c r="K39" s="8">
        <v>17.89</v>
      </c>
      <c r="L39" s="41">
        <f>VLOOKUP(I39,'[1]October 2024'!$A:$C,3,FALSE)</f>
        <v>0.79869999999999997</v>
      </c>
      <c r="M39" s="43">
        <f t="shared" si="0"/>
        <v>14.29</v>
      </c>
      <c r="N39" s="10">
        <v>45597</v>
      </c>
    </row>
    <row r="40" spans="1:14" ht="33" customHeight="1" x14ac:dyDescent="0.35">
      <c r="A40" s="7" t="s">
        <v>18</v>
      </c>
      <c r="B40" s="40" t="s">
        <v>136</v>
      </c>
      <c r="C40" s="7" t="s">
        <v>12</v>
      </c>
      <c r="D40" s="29" t="s">
        <v>91</v>
      </c>
      <c r="E40" s="42" t="s">
        <v>92</v>
      </c>
      <c r="F40" s="8">
        <v>41.63</v>
      </c>
      <c r="G40" s="8">
        <v>1168</v>
      </c>
      <c r="H40" s="8">
        <v>0.56999999999999995</v>
      </c>
      <c r="I40" s="26">
        <v>100332</v>
      </c>
      <c r="J40" s="4" t="str">
        <f>VLOOKUP(I40,'[1]October 2024'!$A:$C,2,FALSE)</f>
        <v>TOMATO PASTE FOR BULK PROCESSING</v>
      </c>
      <c r="K40" s="8">
        <v>32.11</v>
      </c>
      <c r="L40" s="41">
        <f>VLOOKUP(I40,'[1]October 2024'!$A:$C,3,FALSE)</f>
        <v>0.79869999999999997</v>
      </c>
      <c r="M40" s="43">
        <f t="shared" si="0"/>
        <v>25.65</v>
      </c>
      <c r="N40" s="10">
        <v>45597</v>
      </c>
    </row>
    <row r="41" spans="1:14" ht="33" customHeight="1" x14ac:dyDescent="0.35">
      <c r="A41" s="7" t="s">
        <v>18</v>
      </c>
      <c r="B41" s="40" t="s">
        <v>136</v>
      </c>
      <c r="C41" s="7" t="s">
        <v>12</v>
      </c>
      <c r="D41" s="29" t="s">
        <v>93</v>
      </c>
      <c r="E41" s="42" t="s">
        <v>94</v>
      </c>
      <c r="F41" s="8">
        <v>38.630000000000003</v>
      </c>
      <c r="G41" s="8">
        <v>561</v>
      </c>
      <c r="H41" s="8">
        <v>1.1000000000000001</v>
      </c>
      <c r="I41" s="26">
        <v>100332</v>
      </c>
      <c r="J41" s="4" t="str">
        <f>VLOOKUP(I41,'[1]October 2024'!$A:$C,2,FALSE)</f>
        <v>TOMATO PASTE FOR BULK PROCESSING</v>
      </c>
      <c r="K41" s="8">
        <v>13.69</v>
      </c>
      <c r="L41" s="41">
        <f>VLOOKUP(I41,'[1]October 2024'!$A:$C,3,FALSE)</f>
        <v>0.79869999999999997</v>
      </c>
      <c r="M41" s="43">
        <f t="shared" si="0"/>
        <v>10.93</v>
      </c>
      <c r="N41" s="10">
        <v>45597</v>
      </c>
    </row>
    <row r="42" spans="1:14" ht="33" customHeight="1" x14ac:dyDescent="0.35">
      <c r="A42" s="7" t="s">
        <v>18</v>
      </c>
      <c r="B42" s="40" t="s">
        <v>136</v>
      </c>
      <c r="C42" s="7" t="s">
        <v>12</v>
      </c>
      <c r="D42" s="29" t="s">
        <v>95</v>
      </c>
      <c r="E42" s="42" t="s">
        <v>96</v>
      </c>
      <c r="F42" s="8">
        <v>26.38</v>
      </c>
      <c r="G42" s="8">
        <v>200</v>
      </c>
      <c r="H42" s="8">
        <v>2.11</v>
      </c>
      <c r="I42" s="26">
        <v>100332</v>
      </c>
      <c r="J42" s="4" t="str">
        <f>VLOOKUP(I42,'[1]October 2024'!$A:$C,2,FALSE)</f>
        <v>TOMATO PASTE FOR BULK PROCESSING</v>
      </c>
      <c r="K42" s="8">
        <v>5.99</v>
      </c>
      <c r="L42" s="41">
        <f>VLOOKUP(I42,'[1]October 2024'!$A:$C,3,FALSE)</f>
        <v>0.79869999999999997</v>
      </c>
      <c r="M42" s="43">
        <f t="shared" si="0"/>
        <v>4.78</v>
      </c>
      <c r="N42" s="10">
        <v>45597</v>
      </c>
    </row>
    <row r="43" spans="1:14" ht="33" customHeight="1" x14ac:dyDescent="0.35">
      <c r="A43" s="7" t="s">
        <v>18</v>
      </c>
      <c r="B43" s="40" t="s">
        <v>136</v>
      </c>
      <c r="C43" s="7" t="s">
        <v>12</v>
      </c>
      <c r="D43" s="29" t="s">
        <v>97</v>
      </c>
      <c r="E43" s="42" t="s">
        <v>98</v>
      </c>
      <c r="F43" s="8">
        <v>26.13</v>
      </c>
      <c r="G43" s="8">
        <v>380</v>
      </c>
      <c r="H43" s="8">
        <v>1.1000000000000001</v>
      </c>
      <c r="I43" s="26">
        <v>100332</v>
      </c>
      <c r="J43" s="4" t="str">
        <f>VLOOKUP(I43,'[1]October 2024'!$A:$C,2,FALSE)</f>
        <v>TOMATO PASTE FOR BULK PROCESSING</v>
      </c>
      <c r="K43" s="8">
        <v>6.06</v>
      </c>
      <c r="L43" s="41">
        <f>VLOOKUP(I43,'[1]October 2024'!$A:$C,3,FALSE)</f>
        <v>0.79869999999999997</v>
      </c>
      <c r="M43" s="43">
        <f t="shared" si="0"/>
        <v>4.84</v>
      </c>
      <c r="N43" s="10">
        <v>45597</v>
      </c>
    </row>
    <row r="44" spans="1:14" ht="33" customHeight="1" x14ac:dyDescent="0.35">
      <c r="A44" s="7" t="s">
        <v>18</v>
      </c>
      <c r="B44" s="40" t="s">
        <v>136</v>
      </c>
      <c r="C44" s="7" t="s">
        <v>12</v>
      </c>
      <c r="D44" s="29" t="s">
        <v>99</v>
      </c>
      <c r="E44" s="42" t="s">
        <v>100</v>
      </c>
      <c r="F44" s="8">
        <v>39</v>
      </c>
      <c r="G44" s="8">
        <v>567</v>
      </c>
      <c r="H44" s="8">
        <v>1.1000000000000001</v>
      </c>
      <c r="I44" s="26">
        <v>100332</v>
      </c>
      <c r="J44" s="4" t="str">
        <f>VLOOKUP(I44,'[1]October 2024'!$A:$C,2,FALSE)</f>
        <v>TOMATO PASTE FOR BULK PROCESSING</v>
      </c>
      <c r="K44" s="8">
        <v>11.9</v>
      </c>
      <c r="L44" s="41">
        <f>VLOOKUP(I44,'[1]October 2024'!$A:$C,3,FALSE)</f>
        <v>0.79869999999999997</v>
      </c>
      <c r="M44" s="43">
        <f t="shared" si="0"/>
        <v>9.5</v>
      </c>
      <c r="N44" s="10">
        <v>45597</v>
      </c>
    </row>
    <row r="45" spans="1:14" ht="33" customHeight="1" x14ac:dyDescent="0.35">
      <c r="A45" s="7" t="s">
        <v>18</v>
      </c>
      <c r="B45" s="40" t="s">
        <v>136</v>
      </c>
      <c r="C45" s="7" t="s">
        <v>12</v>
      </c>
      <c r="D45" s="29" t="s">
        <v>101</v>
      </c>
      <c r="E45" s="42" t="s">
        <v>102</v>
      </c>
      <c r="F45" s="8">
        <v>18</v>
      </c>
      <c r="G45" s="8">
        <v>480</v>
      </c>
      <c r="H45" s="8">
        <v>0.6</v>
      </c>
      <c r="I45" s="26">
        <v>100332</v>
      </c>
      <c r="J45" s="4" t="str">
        <f>VLOOKUP(I45,'[1]October 2024'!$A:$C,2,FALSE)</f>
        <v>TOMATO PASTE FOR BULK PROCESSING</v>
      </c>
      <c r="K45" s="8">
        <v>3.06</v>
      </c>
      <c r="L45" s="41">
        <f>VLOOKUP(I45,'[1]October 2024'!$A:$C,3,FALSE)</f>
        <v>0.79869999999999997</v>
      </c>
      <c r="M45" s="43">
        <f t="shared" si="0"/>
        <v>2.44</v>
      </c>
      <c r="N45" s="10">
        <v>45597</v>
      </c>
    </row>
    <row r="46" spans="1:14" ht="33" customHeight="1" x14ac:dyDescent="0.35">
      <c r="A46" s="7" t="s">
        <v>18</v>
      </c>
      <c r="B46" s="40" t="s">
        <v>136</v>
      </c>
      <c r="C46" s="7" t="s">
        <v>12</v>
      </c>
      <c r="D46" s="29" t="s">
        <v>103</v>
      </c>
      <c r="E46" s="42" t="s">
        <v>104</v>
      </c>
      <c r="F46" s="8">
        <v>42.75</v>
      </c>
      <c r="G46" s="8">
        <v>1141</v>
      </c>
      <c r="H46" s="8">
        <v>0.6</v>
      </c>
      <c r="I46" s="26">
        <v>100332</v>
      </c>
      <c r="J46" s="4" t="str">
        <f>VLOOKUP(I46,'[1]October 2024'!$A:$C,2,FALSE)</f>
        <v>TOMATO PASTE FOR BULK PROCESSING</v>
      </c>
      <c r="K46" s="8">
        <v>8.98</v>
      </c>
      <c r="L46" s="41">
        <f>VLOOKUP(I46,'[1]October 2024'!$A:$C,3,FALSE)</f>
        <v>0.79869999999999997</v>
      </c>
      <c r="M46" s="43">
        <f t="shared" si="0"/>
        <v>7.17</v>
      </c>
      <c r="N46" s="10">
        <v>45597</v>
      </c>
    </row>
    <row r="47" spans="1:14" ht="33" customHeight="1" x14ac:dyDescent="0.35">
      <c r="A47" s="7" t="s">
        <v>18</v>
      </c>
      <c r="B47" s="40" t="s">
        <v>136</v>
      </c>
      <c r="C47" s="7" t="s">
        <v>12</v>
      </c>
      <c r="D47" s="29" t="s">
        <v>105</v>
      </c>
      <c r="E47" s="42" t="s">
        <v>106</v>
      </c>
      <c r="F47" s="8">
        <v>15</v>
      </c>
      <c r="G47" s="8">
        <v>396</v>
      </c>
      <c r="H47" s="8">
        <v>0.6</v>
      </c>
      <c r="I47" s="26">
        <v>100332</v>
      </c>
      <c r="J47" s="4" t="str">
        <f>VLOOKUP(I47,'[1]October 2024'!$A:$C,2,FALSE)</f>
        <v>TOMATO PASTE FOR BULK PROCESSING</v>
      </c>
      <c r="K47" s="8">
        <v>3.12</v>
      </c>
      <c r="L47" s="41">
        <f>VLOOKUP(I47,'[1]October 2024'!$A:$C,3,FALSE)</f>
        <v>0.79869999999999997</v>
      </c>
      <c r="M47" s="43">
        <f t="shared" si="0"/>
        <v>2.4900000000000002</v>
      </c>
      <c r="N47" s="10">
        <v>45597</v>
      </c>
    </row>
    <row r="48" spans="1:14" ht="33" customHeight="1" x14ac:dyDescent="0.35">
      <c r="A48" s="7" t="s">
        <v>18</v>
      </c>
      <c r="B48" s="40" t="s">
        <v>136</v>
      </c>
      <c r="C48" s="7" t="s">
        <v>12</v>
      </c>
      <c r="D48" s="29" t="s">
        <v>107</v>
      </c>
      <c r="E48" s="42" t="s">
        <v>108</v>
      </c>
      <c r="F48" s="8">
        <v>14.5</v>
      </c>
      <c r="G48" s="8">
        <v>232</v>
      </c>
      <c r="H48" s="8">
        <v>1</v>
      </c>
      <c r="I48" s="26">
        <v>100332</v>
      </c>
      <c r="J48" s="4" t="str">
        <f>VLOOKUP(I48,'[1]October 2024'!$A:$C,2,FALSE)</f>
        <v>TOMATO PASTE FOR BULK PROCESSING</v>
      </c>
      <c r="K48" s="8">
        <v>2.88</v>
      </c>
      <c r="L48" s="41">
        <f>VLOOKUP(I48,'[1]October 2024'!$A:$C,3,FALSE)</f>
        <v>0.79869999999999997</v>
      </c>
      <c r="M48" s="43">
        <f t="shared" si="0"/>
        <v>2.2999999999999998</v>
      </c>
      <c r="N48" s="10">
        <v>45597</v>
      </c>
    </row>
    <row r="49" spans="1:14" ht="33" customHeight="1" x14ac:dyDescent="0.35">
      <c r="A49" s="7" t="s">
        <v>18</v>
      </c>
      <c r="B49" s="40" t="s">
        <v>136</v>
      </c>
      <c r="C49" s="7" t="s">
        <v>12</v>
      </c>
      <c r="D49" s="29" t="s">
        <v>109</v>
      </c>
      <c r="E49" s="42" t="s">
        <v>110</v>
      </c>
      <c r="F49" s="8">
        <v>14.25</v>
      </c>
      <c r="G49" s="8">
        <v>380</v>
      </c>
      <c r="H49" s="8">
        <v>0.6</v>
      </c>
      <c r="I49" s="26">
        <v>100332</v>
      </c>
      <c r="J49" s="4" t="str">
        <f>VLOOKUP(I49,'[1]October 2024'!$A:$C,2,FALSE)</f>
        <v>TOMATO PASTE FOR BULK PROCESSING</v>
      </c>
      <c r="K49" s="8">
        <v>3.11</v>
      </c>
      <c r="L49" s="41">
        <f>VLOOKUP(I49,'[1]October 2024'!$A:$C,3,FALSE)</f>
        <v>0.79869999999999997</v>
      </c>
      <c r="M49" s="43">
        <f t="shared" si="0"/>
        <v>2.48</v>
      </c>
      <c r="N49" s="10">
        <v>45597</v>
      </c>
    </row>
    <row r="50" spans="1:14" ht="33" customHeight="1" x14ac:dyDescent="0.35">
      <c r="A50" s="7" t="s">
        <v>18</v>
      </c>
      <c r="B50" s="40" t="s">
        <v>136</v>
      </c>
      <c r="C50" s="7" t="s">
        <v>12</v>
      </c>
      <c r="D50" s="29" t="s">
        <v>111</v>
      </c>
      <c r="E50" s="42" t="s">
        <v>112</v>
      </c>
      <c r="F50" s="8">
        <v>6.25</v>
      </c>
      <c r="G50" s="8">
        <v>100</v>
      </c>
      <c r="H50" s="8">
        <v>1</v>
      </c>
      <c r="I50" s="26">
        <v>100332</v>
      </c>
      <c r="J50" s="4" t="str">
        <f>VLOOKUP(I50,'[1]October 2024'!$A:$C,2,FALSE)</f>
        <v>TOMATO PASTE FOR BULK PROCESSING</v>
      </c>
      <c r="K50" s="8">
        <v>1.19</v>
      </c>
      <c r="L50" s="41">
        <f>VLOOKUP(I50,'[1]October 2024'!$A:$C,3,FALSE)</f>
        <v>0.79869999999999997</v>
      </c>
      <c r="M50" s="43">
        <f t="shared" si="0"/>
        <v>0.95</v>
      </c>
      <c r="N50" s="10">
        <v>45597</v>
      </c>
    </row>
    <row r="51" spans="1:14" ht="33" customHeight="1" x14ac:dyDescent="0.35">
      <c r="A51" s="7" t="s">
        <v>18</v>
      </c>
      <c r="B51" s="40" t="s">
        <v>136</v>
      </c>
      <c r="C51" s="7" t="s">
        <v>12</v>
      </c>
      <c r="D51" s="29" t="s">
        <v>113</v>
      </c>
      <c r="E51" s="42" t="s">
        <v>114</v>
      </c>
      <c r="F51" s="8">
        <v>9.92</v>
      </c>
      <c r="G51" s="8">
        <v>500</v>
      </c>
      <c r="H51" s="8">
        <v>0.32</v>
      </c>
      <c r="I51" s="26">
        <v>100332</v>
      </c>
      <c r="J51" s="4" t="str">
        <f>VLOOKUP(I51,'[1]October 2024'!$A:$C,2,FALSE)</f>
        <v>TOMATO PASTE FOR BULK PROCESSING</v>
      </c>
      <c r="K51" s="8">
        <v>2.19</v>
      </c>
      <c r="L51" s="41">
        <f>VLOOKUP(I51,'[1]October 2024'!$A:$C,3,FALSE)</f>
        <v>0.79869999999999997</v>
      </c>
      <c r="M51" s="43">
        <f t="shared" si="0"/>
        <v>1.75</v>
      </c>
      <c r="N51" s="10">
        <v>45597</v>
      </c>
    </row>
    <row r="52" spans="1:14" ht="33" customHeight="1" x14ac:dyDescent="0.35">
      <c r="A52" s="7" t="s">
        <v>18</v>
      </c>
      <c r="B52" s="40" t="s">
        <v>136</v>
      </c>
      <c r="C52" s="7" t="s">
        <v>12</v>
      </c>
      <c r="D52" s="29" t="s">
        <v>115</v>
      </c>
      <c r="E52" s="42" t="s">
        <v>116</v>
      </c>
      <c r="F52" s="8">
        <v>3.97</v>
      </c>
      <c r="G52" s="8">
        <v>200</v>
      </c>
      <c r="H52" s="8">
        <v>0.32</v>
      </c>
      <c r="I52" s="26">
        <v>100332</v>
      </c>
      <c r="J52" s="4" t="str">
        <f>VLOOKUP(I52,'[1]October 2024'!$A:$C,2,FALSE)</f>
        <v>TOMATO PASTE FOR BULK PROCESSING</v>
      </c>
      <c r="K52" s="8">
        <v>0.88</v>
      </c>
      <c r="L52" s="41">
        <f>VLOOKUP(I52,'[1]October 2024'!$A:$C,3,FALSE)</f>
        <v>0.79869999999999997</v>
      </c>
      <c r="M52" s="43">
        <f t="shared" si="0"/>
        <v>0.7</v>
      </c>
      <c r="N52" s="10">
        <v>45597</v>
      </c>
    </row>
    <row r="53" spans="1:14" ht="33" customHeight="1" x14ac:dyDescent="0.35">
      <c r="A53" s="7" t="s">
        <v>18</v>
      </c>
      <c r="B53" s="40" t="s">
        <v>136</v>
      </c>
      <c r="C53" s="7" t="s">
        <v>12</v>
      </c>
      <c r="D53" s="29" t="s">
        <v>117</v>
      </c>
      <c r="E53" s="42" t="s">
        <v>116</v>
      </c>
      <c r="F53" s="8">
        <v>19.84</v>
      </c>
      <c r="G53" s="8">
        <v>1000</v>
      </c>
      <c r="H53" s="8">
        <v>0.32</v>
      </c>
      <c r="I53" s="26">
        <v>100332</v>
      </c>
      <c r="J53" s="4" t="str">
        <f>VLOOKUP(I53,'[1]October 2024'!$A:$C,2,FALSE)</f>
        <v>TOMATO PASTE FOR BULK PROCESSING</v>
      </c>
      <c r="K53" s="8">
        <v>4.32</v>
      </c>
      <c r="L53" s="41">
        <f>VLOOKUP(I53,'[1]October 2024'!$A:$C,3,FALSE)</f>
        <v>0.79869999999999997</v>
      </c>
      <c r="M53" s="43">
        <f t="shared" si="0"/>
        <v>3.45</v>
      </c>
      <c r="N53" s="10">
        <v>45597</v>
      </c>
    </row>
    <row r="54" spans="1:14" ht="33" customHeight="1" x14ac:dyDescent="0.35">
      <c r="A54" s="7" t="s">
        <v>18</v>
      </c>
      <c r="B54" s="40" t="s">
        <v>136</v>
      </c>
      <c r="C54" s="7" t="s">
        <v>12</v>
      </c>
      <c r="D54" s="29" t="s">
        <v>118</v>
      </c>
      <c r="E54" s="42" t="s">
        <v>119</v>
      </c>
      <c r="F54" s="8">
        <v>15.4</v>
      </c>
      <c r="G54" s="8">
        <v>1000</v>
      </c>
      <c r="H54" s="8">
        <v>0.25</v>
      </c>
      <c r="I54" s="26">
        <v>100332</v>
      </c>
      <c r="J54" s="4" t="str">
        <f>VLOOKUP(I54,'[1]October 2024'!$A:$C,2,FALSE)</f>
        <v>TOMATO PASTE FOR BULK PROCESSING</v>
      </c>
      <c r="K54" s="8">
        <v>3.38</v>
      </c>
      <c r="L54" s="41">
        <f>VLOOKUP(I54,'[1]October 2024'!$A:$C,3,FALSE)</f>
        <v>0.79869999999999997</v>
      </c>
      <c r="M54" s="43">
        <f t="shared" si="0"/>
        <v>2.7</v>
      </c>
      <c r="N54" s="10">
        <v>45597</v>
      </c>
    </row>
    <row r="55" spans="1:14" ht="33" customHeight="1" x14ac:dyDescent="0.35">
      <c r="A55" s="7" t="s">
        <v>18</v>
      </c>
      <c r="B55" s="40" t="s">
        <v>136</v>
      </c>
      <c r="C55" s="7" t="s">
        <v>12</v>
      </c>
      <c r="D55" s="29" t="s">
        <v>120</v>
      </c>
      <c r="E55" s="42" t="s">
        <v>121</v>
      </c>
      <c r="F55" s="8">
        <v>32</v>
      </c>
      <c r="G55" s="8">
        <v>403</v>
      </c>
      <c r="H55" s="8">
        <v>1.27</v>
      </c>
      <c r="I55" s="26">
        <v>100332</v>
      </c>
      <c r="J55" s="4" t="str">
        <f>VLOOKUP(I55,'[1]October 2024'!$A:$C,2,FALSE)</f>
        <v>TOMATO PASTE FOR BULK PROCESSING</v>
      </c>
      <c r="K55" s="8">
        <v>4.8</v>
      </c>
      <c r="L55" s="41">
        <f>VLOOKUP(I55,'[1]October 2024'!$A:$C,3,FALSE)</f>
        <v>0.79869999999999997</v>
      </c>
      <c r="M55" s="43">
        <f t="shared" si="0"/>
        <v>3.83</v>
      </c>
      <c r="N55" s="10">
        <v>45597</v>
      </c>
    </row>
    <row r="56" spans="1:14" ht="33" customHeight="1" x14ac:dyDescent="0.35">
      <c r="A56" s="7" t="s">
        <v>18</v>
      </c>
      <c r="B56" s="40" t="s">
        <v>136</v>
      </c>
      <c r="C56" s="7" t="s">
        <v>12</v>
      </c>
      <c r="D56" s="29" t="s">
        <v>122</v>
      </c>
      <c r="E56" s="42" t="s">
        <v>123</v>
      </c>
      <c r="F56" s="8">
        <v>49.06</v>
      </c>
      <c r="G56" s="8">
        <v>623</v>
      </c>
      <c r="H56" s="8">
        <v>1.26</v>
      </c>
      <c r="I56" s="26">
        <v>100332</v>
      </c>
      <c r="J56" s="4" t="str">
        <f>VLOOKUP(I56,'[1]October 2024'!$A:$C,2,FALSE)</f>
        <v>TOMATO PASTE FOR BULK PROCESSING</v>
      </c>
      <c r="K56" s="8">
        <v>7.36</v>
      </c>
      <c r="L56" s="41">
        <f>VLOOKUP(I56,'[1]October 2024'!$A:$C,3,FALSE)</f>
        <v>0.79869999999999997</v>
      </c>
      <c r="M56" s="43">
        <f t="shared" si="0"/>
        <v>5.88</v>
      </c>
      <c r="N56" s="10">
        <v>45597</v>
      </c>
    </row>
    <row r="57" spans="1:14" ht="33" customHeight="1" x14ac:dyDescent="0.35">
      <c r="A57" s="7" t="s">
        <v>18</v>
      </c>
      <c r="B57" s="40" t="s">
        <v>136</v>
      </c>
      <c r="C57" s="7" t="s">
        <v>12</v>
      </c>
      <c r="D57" s="29" t="s">
        <v>124</v>
      </c>
      <c r="E57" s="42" t="s">
        <v>125</v>
      </c>
      <c r="F57" s="8">
        <v>40.32</v>
      </c>
      <c r="G57" s="8">
        <v>512</v>
      </c>
      <c r="H57" s="8">
        <v>1.26</v>
      </c>
      <c r="I57" s="26">
        <v>100332</v>
      </c>
      <c r="J57" s="4" t="str">
        <f>VLOOKUP(I57,'[1]October 2024'!$A:$C,2,FALSE)</f>
        <v>TOMATO PASTE FOR BULK PROCESSING</v>
      </c>
      <c r="K57" s="8">
        <v>6.05</v>
      </c>
      <c r="L57" s="41">
        <f>VLOOKUP(I57,'[1]October 2024'!$A:$C,3,FALSE)</f>
        <v>0.79869999999999997</v>
      </c>
      <c r="M57" s="43">
        <f t="shared" si="0"/>
        <v>4.83</v>
      </c>
      <c r="N57" s="10">
        <v>45597</v>
      </c>
    </row>
    <row r="58" spans="1:14" ht="33" customHeight="1" x14ac:dyDescent="0.35">
      <c r="A58" s="7" t="s">
        <v>18</v>
      </c>
      <c r="B58" s="40" t="s">
        <v>136</v>
      </c>
      <c r="C58" s="7" t="s">
        <v>12</v>
      </c>
      <c r="D58" s="29" t="s">
        <v>126</v>
      </c>
      <c r="E58" s="42" t="s">
        <v>127</v>
      </c>
      <c r="F58" s="8">
        <v>41.6</v>
      </c>
      <c r="G58" s="8">
        <v>512</v>
      </c>
      <c r="H58" s="8">
        <v>1.3</v>
      </c>
      <c r="I58" s="26">
        <v>100332</v>
      </c>
      <c r="J58" s="4" t="str">
        <f>VLOOKUP(I58,'[1]October 2024'!$A:$C,2,FALSE)</f>
        <v>TOMATO PASTE FOR BULK PROCESSING</v>
      </c>
      <c r="K58" s="8">
        <v>5.41</v>
      </c>
      <c r="L58" s="41">
        <f>VLOOKUP(I58,'[1]October 2024'!$A:$C,3,FALSE)</f>
        <v>0.79869999999999997</v>
      </c>
      <c r="M58" s="43">
        <f t="shared" si="0"/>
        <v>4.32</v>
      </c>
      <c r="N58" s="10">
        <v>45597</v>
      </c>
    </row>
    <row r="59" spans="1:14" ht="33" customHeight="1" x14ac:dyDescent="0.35">
      <c r="A59" s="7" t="s">
        <v>18</v>
      </c>
      <c r="B59" s="40" t="s">
        <v>136</v>
      </c>
      <c r="C59" s="7" t="s">
        <v>12</v>
      </c>
      <c r="D59" s="29" t="s">
        <v>128</v>
      </c>
      <c r="E59" s="42" t="s">
        <v>129</v>
      </c>
      <c r="F59" s="8">
        <v>6.25</v>
      </c>
      <c r="G59" s="8">
        <v>100</v>
      </c>
      <c r="H59" s="8">
        <v>1</v>
      </c>
      <c r="I59" s="26">
        <v>100332</v>
      </c>
      <c r="J59" s="4" t="str">
        <f>VLOOKUP(I59,'[1]October 2024'!$A:$C,2,FALSE)</f>
        <v>TOMATO PASTE FOR BULK PROCESSING</v>
      </c>
      <c r="K59" s="8">
        <v>1.56</v>
      </c>
      <c r="L59" s="41">
        <f>VLOOKUP(I59,'[1]October 2024'!$A:$C,3,FALSE)</f>
        <v>0.79869999999999997</v>
      </c>
      <c r="M59" s="43">
        <f t="shared" si="0"/>
        <v>1.25</v>
      </c>
      <c r="N59" s="10">
        <v>45597</v>
      </c>
    </row>
    <row r="60" spans="1:14" ht="33" customHeight="1" x14ac:dyDescent="0.35">
      <c r="A60" s="7" t="s">
        <v>18</v>
      </c>
      <c r="B60" s="40" t="s">
        <v>136</v>
      </c>
      <c r="C60" s="7" t="s">
        <v>12</v>
      </c>
      <c r="D60" s="29" t="s">
        <v>130</v>
      </c>
      <c r="E60" s="42" t="s">
        <v>131</v>
      </c>
      <c r="F60" s="8">
        <v>39.375</v>
      </c>
      <c r="G60" s="8">
        <v>572</v>
      </c>
      <c r="H60" s="8">
        <v>1.1000000000000001</v>
      </c>
      <c r="I60" s="26">
        <v>100332</v>
      </c>
      <c r="J60" s="4" t="str">
        <f>VLOOKUP(I60,'[1]October 2024'!$A:$C,2,FALSE)</f>
        <v>TOMATO PASTE FOR BULK PROCESSING</v>
      </c>
      <c r="K60" s="8">
        <v>4.6399999999999997</v>
      </c>
      <c r="L60" s="41">
        <f>VLOOKUP(I60,'[1]October 2024'!$A:$C,3,FALSE)</f>
        <v>0.79869999999999997</v>
      </c>
      <c r="M60" s="43">
        <f t="shared" si="0"/>
        <v>3.71</v>
      </c>
      <c r="N60" s="10">
        <v>45597</v>
      </c>
    </row>
    <row r="61" spans="1:14" ht="33" customHeight="1" x14ac:dyDescent="0.35">
      <c r="A61" s="7" t="s">
        <v>18</v>
      </c>
      <c r="B61" s="40" t="s">
        <v>136</v>
      </c>
      <c r="C61" s="7" t="s">
        <v>12</v>
      </c>
      <c r="D61" s="29" t="s">
        <v>132</v>
      </c>
      <c r="E61" s="42" t="s">
        <v>133</v>
      </c>
      <c r="F61" s="8">
        <v>6.25</v>
      </c>
      <c r="G61" s="8">
        <v>200</v>
      </c>
      <c r="H61" s="8">
        <v>0.5</v>
      </c>
      <c r="I61" s="26">
        <v>100332</v>
      </c>
      <c r="J61" s="4" t="str">
        <f>VLOOKUP(I61,'[1]October 2024'!$A:$C,2,FALSE)</f>
        <v>TOMATO PASTE FOR BULK PROCESSING</v>
      </c>
      <c r="K61" s="8">
        <v>0.81</v>
      </c>
      <c r="L61" s="41">
        <f>VLOOKUP(I61,'[1]October 2024'!$A:$C,3,FALSE)</f>
        <v>0.79869999999999997</v>
      </c>
      <c r="M61" s="43">
        <f t="shared" si="0"/>
        <v>0.65</v>
      </c>
      <c r="N61" s="10">
        <v>45597</v>
      </c>
    </row>
    <row r="62" spans="1:14" ht="33" customHeight="1" x14ac:dyDescent="0.35">
      <c r="A62" s="7" t="s">
        <v>18</v>
      </c>
      <c r="B62" s="40" t="s">
        <v>136</v>
      </c>
      <c r="C62" s="7" t="s">
        <v>12</v>
      </c>
      <c r="D62" s="29" t="s">
        <v>134</v>
      </c>
      <c r="E62" s="42" t="s">
        <v>135</v>
      </c>
      <c r="F62" s="8">
        <v>6.25</v>
      </c>
      <c r="G62" s="8">
        <v>100</v>
      </c>
      <c r="H62" s="8">
        <v>1</v>
      </c>
      <c r="I62" s="26">
        <v>100332</v>
      </c>
      <c r="J62" s="4" t="str">
        <f>VLOOKUP(I62,'[1]October 2024'!$A:$C,2,FALSE)</f>
        <v>TOMATO PASTE FOR BULK PROCESSING</v>
      </c>
      <c r="K62" s="8">
        <v>1.25</v>
      </c>
      <c r="L62" s="41">
        <f>VLOOKUP(I62,'[1]October 2024'!$A:$C,3,FALSE)</f>
        <v>0.79869999999999997</v>
      </c>
      <c r="M62" s="43">
        <f t="shared" si="0"/>
        <v>1</v>
      </c>
      <c r="N62" s="10">
        <v>45597</v>
      </c>
    </row>
  </sheetData>
  <sheetProtection algorithmName="SHA-512" hashValue="nO4ulMf+6NRVZFqopkCyy25pkJ/LnFaa3lwQq4qruEVBPuYwSwIWyvIMcin0HANFlCQUeOJduRP0UkxsAGW6VQ==" saltValue="xdfMcGy5//rYZURFYHRG0Q==" spinCount="100000" sheet="1" formatCells="0" formatColumns="0" formatRows="0" deleteColumns="0" deleteRows="0" sort="0" autoFilter="0"/>
  <autoFilter ref="A3:N62" xr:uid="{00000000-0009-0000-0000-000000000000}"/>
  <mergeCells count="1">
    <mergeCell ref="K1:N1"/>
  </mergeCells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Props1.xml><?xml version="1.0" encoding="utf-8"?>
<ds:datastoreItem xmlns:ds="http://schemas.openxmlformats.org/officeDocument/2006/customXml" ds:itemID="{F702827F-22AB-49B4-B691-81C669BBCB89}"/>
</file>

<file path=customXml/itemProps2.xml><?xml version="1.0" encoding="utf-8"?>
<ds:datastoreItem xmlns:ds="http://schemas.openxmlformats.org/officeDocument/2006/customXml" ds:itemID="{A77FAB7F-AA41-4E96-ABB2-5633AB05D889}"/>
</file>

<file path=customXml/itemProps3.xml><?xml version="1.0" encoding="utf-8"?>
<ds:datastoreItem xmlns:ds="http://schemas.openxmlformats.org/officeDocument/2006/customXml" ds:itemID="{669B3DB0-A715-4C81-9E48-E9C890CD1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B0C261-0ECE-40AC-9671-62F869745C57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2025-01-17T15:34:06Z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72e6d576-c4d7-4f5e-b1e2-9628784efadf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2025-01-17T15:32:49Z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c8a08400-25c9-4113-baab-77b3c3f863f5</vt:lpwstr>
  </property>
  <property fmtid="{D5CDD505-2E9C-101B-9397-08002B2CF9AE}" pid="10" name="MSIP_Label_7730ea53-6f5e-4160-81a5-992a9105450a_ContentBits">
    <vt:lpwstr>0</vt:lpwstr>
  </property>
</Properties>
</file>