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6-27\"/>
    </mc:Choice>
  </mc:AlternateContent>
  <xr:revisionPtr revIDLastSave="0" documentId="8_{B9C96450-1009-4397-994A-B5CF7832D89C}" xr6:coauthVersionLast="47" xr6:coauthVersionMax="47" xr10:uidLastSave="{00000000-0000-0000-0000-000000000000}"/>
  <bookViews>
    <workbookView showSheetTabs="0" xWindow="-110" yWindow="-110" windowWidth="22780" windowHeight="145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3" i="1" l="1"/>
  <c r="Q11" i="1"/>
  <c r="Q9" i="1"/>
  <c r="Q6" i="1"/>
  <c r="K6" i="1"/>
  <c r="S6" i="1" s="1"/>
  <c r="Q12" i="1"/>
  <c r="Q10" i="1"/>
  <c r="Q8" i="1"/>
  <c r="Q7" i="1"/>
  <c r="O6" i="1" l="1"/>
  <c r="K12" i="1"/>
  <c r="K13" i="1"/>
  <c r="K7" i="1"/>
  <c r="K9" i="1"/>
  <c r="O9" i="1" s="1"/>
  <c r="K8" i="1"/>
  <c r="O8" i="1" s="1"/>
  <c r="O7" i="1"/>
  <c r="AI24" i="1" l="1"/>
  <c r="AI22" i="1"/>
  <c r="S7" i="1"/>
  <c r="S13" i="1"/>
  <c r="K11" i="1"/>
  <c r="O11" i="1" s="1"/>
  <c r="K10" i="1"/>
  <c r="S10" i="1" s="1"/>
  <c r="S12" i="1"/>
  <c r="S8" i="1"/>
  <c r="O10" i="1" l="1"/>
  <c r="S11" i="1"/>
  <c r="O13" i="1"/>
  <c r="N18" i="1" s="1"/>
  <c r="N22" i="1" s="1"/>
  <c r="O12" i="1"/>
  <c r="R20" i="1"/>
  <c r="S9" i="1"/>
  <c r="R18" i="1" l="1"/>
  <c r="N20" i="1"/>
  <c r="N24" i="1" s="1"/>
</calcChain>
</file>

<file path=xl/sharedStrings.xml><?xml version="1.0" encoding="utf-8"?>
<sst xmlns="http://schemas.openxmlformats.org/spreadsheetml/2006/main" count="61" uniqueCount="51">
  <si>
    <t>A</t>
  </si>
  <si>
    <t>B</t>
  </si>
  <si>
    <t>C</t>
  </si>
  <si>
    <t>D</t>
  </si>
  <si>
    <t>E</t>
  </si>
  <si>
    <t>Product Code</t>
  </si>
  <si>
    <t>Product Description</t>
  </si>
  <si>
    <t>Commodity Code</t>
  </si>
  <si>
    <t>Finished Case Weight</t>
  </si>
  <si>
    <t>CN serving size (oz)</t>
  </si>
  <si>
    <t>Meets Meals Pattern Requirement of</t>
  </si>
  <si>
    <t>Estimated No of Servings</t>
  </si>
  <si>
    <t>\</t>
  </si>
  <si>
    <t>Servings Per Case</t>
  </si>
  <si>
    <t>=</t>
  </si>
  <si>
    <t>Total Finished Cases Needed</t>
  </si>
  <si>
    <t>X</t>
  </si>
  <si>
    <t>Amount of Commodity DF per case (in pounds)</t>
  </si>
  <si>
    <t>No of Commodity Pounds needed to order</t>
  </si>
  <si>
    <t>100220</t>
  </si>
  <si>
    <t>1/2C Fruit</t>
  </si>
  <si>
    <t>100225</t>
  </si>
  <si>
    <t>F</t>
  </si>
  <si>
    <t>Total DF Value</t>
  </si>
  <si>
    <t>Value per Case</t>
  </si>
  <si>
    <t>G</t>
  </si>
  <si>
    <t xml:space="preserve"> IF YOU HAVE ANY QUESTIONS PLEASE CALL:</t>
  </si>
  <si>
    <t>TOTAL Commodity Pounds and $ Needed for 100220 (Peaches)</t>
  </si>
  <si>
    <t>TOTAL Commodity Pounds and $ Needed for 100225 (Pears)</t>
  </si>
  <si>
    <t>Instructions</t>
  </si>
  <si>
    <t>Enter your estimated annual servings in column A. The calculator will do the rest of the work for you.</t>
  </si>
  <si>
    <t>TOTAL Cases Needed for 100220 (Peaches)</t>
  </si>
  <si>
    <t>TOTAL Cases Needed for 100225 (Pears)</t>
  </si>
  <si>
    <t>18.00 lbs</t>
  </si>
  <si>
    <t>Del Monte Diced Peaches and Pears in 100% Juice</t>
  </si>
  <si>
    <t>PLEASE NOTE: 100220 and 100225 are ordered in  cases of 6/10 cans rather than pounds. They are not ordered in pounds. When reporting orders to your state, please use the total case numbers outlined in orange -----------&gt;</t>
  </si>
  <si>
    <t>Del Monte Diced Pears
in 100% Juice</t>
  </si>
  <si>
    <t>Del Monte Mixed Fruit
in 100% Juice</t>
  </si>
  <si>
    <t>Del Monte Diced Peaches
in 100% Juice</t>
  </si>
  <si>
    <t>Del Monte Cherry Mixed Fruit
in 100% Juice</t>
  </si>
  <si>
    <t>100225 &amp; 100220</t>
  </si>
  <si>
    <t>2005443</t>
  </si>
  <si>
    <t>2005444</t>
  </si>
  <si>
    <t>2005442</t>
  </si>
  <si>
    <t>2005446</t>
  </si>
  <si>
    <t>lbs per 1 case of 6/10 cans</t>
  </si>
  <si>
    <t>1 truckload in pounds</t>
  </si>
  <si>
    <t>6/10 case</t>
  </si>
  <si>
    <t>100220 &amp; 10225</t>
  </si>
  <si>
    <t>2005445</t>
  </si>
  <si>
    <t>Commodity Processing Worksheet for SY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</si>
</sst>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#,##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0"/>
      <name val="Arial Black"/>
      <family val="2"/>
    </font>
    <font>
      <b/>
      <sz val="11"/>
      <name val="Arial Black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6"/>
      <name val="Arial"/>
      <family val="2"/>
    </font>
    <font>
      <b/>
      <u/>
      <sz val="16"/>
      <name val="Arial"/>
      <family val="2"/>
    </font>
    <font>
      <b/>
      <sz val="36"/>
      <color rgb="FF007635"/>
      <name val="Arial"/>
      <family val="2"/>
    </font>
    <font>
      <b/>
      <sz val="36"/>
      <name val="Arial"/>
      <family val="2"/>
    </font>
    <font>
      <b/>
      <sz val="18"/>
      <name val="Arial"/>
      <family val="2"/>
    </font>
    <font>
      <sz val="20"/>
      <name val="Arial"/>
      <family val="2"/>
    </font>
    <font>
      <sz val="15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AC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2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1" fillId="0" borderId="0"/>
    <xf numFmtId="0" fontId="14" fillId="0" borderId="0" applyNumberFormat="0" applyFill="0" applyBorder="0" applyAlignment="0" applyProtection="0"/>
  </cellStyleXfs>
  <cellXfs count="99">
    <xf numFmtId="0" fontId="0" fillId="0" borderId="0" xfId="0"/>
    <xf numFmtId="0" fontId="3" fillId="0" borderId="0" xfId="1"/>
    <xf numFmtId="0" fontId="4" fillId="0" borderId="0" xfId="1" applyFont="1"/>
    <xf numFmtId="0" fontId="5" fillId="0" borderId="0" xfId="1" applyFont="1"/>
    <xf numFmtId="0" fontId="7" fillId="0" borderId="0" xfId="1" applyFont="1" applyAlignment="1">
      <alignment horizontal="left" vertic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3" fillId="0" borderId="0" xfId="1" applyAlignment="1">
      <alignment vertical="center"/>
    </xf>
    <xf numFmtId="0" fontId="3" fillId="0" borderId="0" xfId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Alignment="1">
      <alignment wrapText="1"/>
    </xf>
    <xf numFmtId="0" fontId="11" fillId="0" borderId="0" xfId="1" applyFont="1" applyAlignment="1">
      <alignment horizontal="center" vertical="center"/>
    </xf>
    <xf numFmtId="0" fontId="3" fillId="0" borderId="0" xfId="1" applyAlignment="1">
      <alignment horizontal="center"/>
    </xf>
    <xf numFmtId="0" fontId="3" fillId="0" borderId="0" xfId="1" applyAlignment="1" applyProtection="1">
      <alignment horizontal="center"/>
      <protection locked="0"/>
    </xf>
    <xf numFmtId="0" fontId="12" fillId="0" borderId="0" xfId="1" applyFont="1"/>
    <xf numFmtId="0" fontId="10" fillId="0" borderId="0" xfId="1" applyFont="1" applyAlignment="1">
      <alignment horizontal="center" vertical="center"/>
    </xf>
    <xf numFmtId="0" fontId="13" fillId="0" borderId="0" xfId="1" applyFont="1" applyAlignment="1">
      <alignment horizontal="left"/>
    </xf>
    <xf numFmtId="0" fontId="8" fillId="0" borderId="1" xfId="1" applyFont="1" applyBorder="1" applyAlignment="1">
      <alignment horizontal="center"/>
    </xf>
    <xf numFmtId="0" fontId="8" fillId="0" borderId="13" xfId="1" applyFont="1" applyBorder="1" applyAlignment="1">
      <alignment horizontal="center" vertical="center"/>
    </xf>
    <xf numFmtId="0" fontId="18" fillId="2" borderId="3" xfId="1" applyFont="1" applyFill="1" applyBorder="1" applyAlignment="1">
      <alignment vertical="center" wrapText="1"/>
    </xf>
    <xf numFmtId="0" fontId="18" fillId="2" borderId="2" xfId="1" applyFont="1" applyFill="1" applyBorder="1" applyAlignment="1">
      <alignment horizontal="center" vertical="center" wrapText="1"/>
    </xf>
    <xf numFmtId="0" fontId="18" fillId="2" borderId="3" xfId="1" applyFont="1" applyFill="1" applyBorder="1" applyAlignment="1">
      <alignment horizontal="center" vertical="center" wrapText="1"/>
    </xf>
    <xf numFmtId="0" fontId="18" fillId="2" borderId="11" xfId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8" fillId="2" borderId="12" xfId="1" applyFont="1" applyFill="1" applyBorder="1" applyAlignment="1">
      <alignment horizontal="center" vertical="center" wrapText="1"/>
    </xf>
    <xf numFmtId="0" fontId="18" fillId="4" borderId="12" xfId="1" applyFont="1" applyFill="1" applyBorder="1" applyAlignment="1">
      <alignment horizontal="center" vertical="center" wrapText="1"/>
    </xf>
    <xf numFmtId="49" fontId="17" fillId="3" borderId="4" xfId="1" applyNumberFormat="1" applyFont="1" applyFill="1" applyBorder="1" applyAlignment="1">
      <alignment horizontal="center" vertical="center"/>
    </xf>
    <xf numFmtId="3" fontId="19" fillId="5" borderId="5" xfId="1" applyNumberFormat="1" applyFont="1" applyFill="1" applyBorder="1" applyAlignment="1">
      <alignment horizontal="center"/>
    </xf>
    <xf numFmtId="4" fontId="19" fillId="5" borderId="5" xfId="1" applyNumberFormat="1" applyFont="1" applyFill="1" applyBorder="1" applyAlignment="1">
      <alignment horizontal="center"/>
    </xf>
    <xf numFmtId="2" fontId="19" fillId="5" borderId="5" xfId="1" applyNumberFormat="1" applyFont="1" applyFill="1" applyBorder="1" applyAlignment="1">
      <alignment horizontal="center"/>
    </xf>
    <xf numFmtId="2" fontId="19" fillId="0" borderId="0" xfId="1" applyNumberFormat="1" applyFont="1" applyAlignment="1">
      <alignment horizontal="center"/>
    </xf>
    <xf numFmtId="164" fontId="19" fillId="5" borderId="6" xfId="1" applyNumberFormat="1" applyFont="1" applyFill="1" applyBorder="1" applyAlignment="1">
      <alignment horizontal="center"/>
    </xf>
    <xf numFmtId="164" fontId="19" fillId="5" borderId="6" xfId="1" applyNumberFormat="1" applyFont="1" applyFill="1" applyBorder="1"/>
    <xf numFmtId="2" fontId="19" fillId="6" borderId="5" xfId="1" applyNumberFormat="1" applyFont="1" applyFill="1" applyBorder="1" applyAlignment="1">
      <alignment horizontal="center"/>
    </xf>
    <xf numFmtId="164" fontId="19" fillId="6" borderId="6" xfId="1" applyNumberFormat="1" applyFont="1" applyFill="1" applyBorder="1"/>
    <xf numFmtId="0" fontId="19" fillId="0" borderId="0" xfId="1" applyFont="1"/>
    <xf numFmtId="0" fontId="17" fillId="0" borderId="0" xfId="1" applyFont="1"/>
    <xf numFmtId="0" fontId="19" fillId="0" borderId="7" xfId="1" applyFont="1" applyBorder="1"/>
    <xf numFmtId="0" fontId="19" fillId="0" borderId="8" xfId="1" applyFont="1" applyBorder="1"/>
    <xf numFmtId="0" fontId="17" fillId="0" borderId="8" xfId="1" applyFont="1" applyBorder="1"/>
    <xf numFmtId="4" fontId="17" fillId="0" borderId="0" xfId="1" applyNumberFormat="1" applyFont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19" fillId="0" borderId="0" xfId="1" applyFont="1" applyAlignment="1">
      <alignment horizontal="center"/>
    </xf>
    <xf numFmtId="0" fontId="19" fillId="0" borderId="0" xfId="1" applyFont="1" applyAlignment="1">
      <alignment horizontal="center" vertical="center"/>
    </xf>
    <xf numFmtId="0" fontId="17" fillId="0" borderId="0" xfId="1" applyFont="1" applyAlignment="1">
      <alignment horizontal="left"/>
    </xf>
    <xf numFmtId="0" fontId="19" fillId="0" borderId="0" xfId="1" applyFont="1" applyAlignment="1">
      <alignment horizontal="left"/>
    </xf>
    <xf numFmtId="3" fontId="19" fillId="6" borderId="5" xfId="1" applyNumberFormat="1" applyFont="1" applyFill="1" applyBorder="1" applyAlignment="1">
      <alignment horizontal="center"/>
    </xf>
    <xf numFmtId="4" fontId="19" fillId="6" borderId="5" xfId="1" applyNumberFormat="1" applyFont="1" applyFill="1" applyBorder="1" applyAlignment="1">
      <alignment horizontal="center"/>
    </xf>
    <xf numFmtId="0" fontId="19" fillId="0" borderId="5" xfId="1" applyFont="1" applyBorder="1"/>
    <xf numFmtId="0" fontId="17" fillId="0" borderId="5" xfId="1" applyFont="1" applyBorder="1"/>
    <xf numFmtId="164" fontId="19" fillId="6" borderId="6" xfId="1" applyNumberFormat="1" applyFont="1" applyFill="1" applyBorder="1" applyAlignment="1">
      <alignment horizontal="center"/>
    </xf>
    <xf numFmtId="49" fontId="19" fillId="0" borderId="5" xfId="1" applyNumberFormat="1" applyFont="1" applyBorder="1" applyAlignment="1">
      <alignment horizontal="center" vertical="center" wrapText="1"/>
    </xf>
    <xf numFmtId="49" fontId="19" fillId="0" borderId="5" xfId="1" applyNumberFormat="1" applyFont="1" applyBorder="1" applyAlignment="1">
      <alignment horizontal="center" vertical="center"/>
    </xf>
    <xf numFmtId="165" fontId="19" fillId="0" borderId="5" xfId="1" applyNumberFormat="1" applyFont="1" applyBorder="1" applyAlignment="1">
      <alignment horizontal="center" vertical="center"/>
    </xf>
    <xf numFmtId="2" fontId="19" fillId="0" borderId="5" xfId="1" applyNumberFormat="1" applyFont="1" applyBorder="1" applyAlignment="1">
      <alignment horizontal="center" vertical="center"/>
    </xf>
    <xf numFmtId="3" fontId="19" fillId="3" borderId="5" xfId="1" applyNumberFormat="1" applyFont="1" applyFill="1" applyBorder="1" applyAlignment="1" applyProtection="1">
      <alignment horizontal="center" vertical="center"/>
      <protection locked="0"/>
    </xf>
    <xf numFmtId="0" fontId="24" fillId="0" borderId="0" xfId="1" applyFont="1"/>
    <xf numFmtId="2" fontId="24" fillId="0" borderId="0" xfId="1" applyNumberFormat="1" applyFont="1"/>
    <xf numFmtId="0" fontId="25" fillId="0" borderId="0" xfId="1" applyFont="1"/>
    <xf numFmtId="0" fontId="9" fillId="0" borderId="0" xfId="1" applyFont="1" applyAlignment="1" applyProtection="1">
      <alignment horizontal="center" vertical="center"/>
      <protection locked="0"/>
    </xf>
    <xf numFmtId="0" fontId="2" fillId="0" borderId="0" xfId="2" applyFont="1" applyAlignment="1" applyProtection="1">
      <alignment horizontal="center" vertical="center"/>
      <protection locked="0"/>
    </xf>
    <xf numFmtId="0" fontId="15" fillId="0" borderId="0" xfId="3" applyFont="1" applyBorder="1" applyAlignment="1" applyProtection="1">
      <alignment horizontal="center" vertical="center"/>
      <protection locked="0"/>
    </xf>
    <xf numFmtId="0" fontId="16" fillId="0" borderId="0" xfId="2" applyFont="1" applyAlignment="1" applyProtection="1">
      <alignment horizontal="center" vertical="center"/>
      <protection locked="0"/>
    </xf>
    <xf numFmtId="0" fontId="19" fillId="0" borderId="0" xfId="1" applyFont="1" applyAlignment="1">
      <alignment horizontal="left" wrapText="1"/>
    </xf>
    <xf numFmtId="0" fontId="19" fillId="0" borderId="0" xfId="1" applyFont="1" applyAlignment="1">
      <alignment horizontal="left"/>
    </xf>
    <xf numFmtId="0" fontId="23" fillId="7" borderId="9" xfId="1" applyFont="1" applyFill="1" applyBorder="1" applyAlignment="1">
      <alignment horizontal="left" vertical="center" wrapText="1"/>
    </xf>
    <xf numFmtId="0" fontId="23" fillId="7" borderId="14" xfId="1" applyFont="1" applyFill="1" applyBorder="1" applyAlignment="1">
      <alignment horizontal="left" vertical="center" wrapText="1"/>
    </xf>
    <xf numFmtId="0" fontId="23" fillId="7" borderId="10" xfId="1" applyFont="1" applyFill="1" applyBorder="1" applyAlignment="1">
      <alignment horizontal="left" vertical="center" wrapText="1"/>
    </xf>
    <xf numFmtId="164" fontId="17" fillId="6" borderId="9" xfId="1" applyNumberFormat="1" applyFont="1" applyFill="1" applyBorder="1" applyAlignment="1">
      <alignment horizontal="center" vertical="center"/>
    </xf>
    <xf numFmtId="164" fontId="17" fillId="6" borderId="10" xfId="1" applyNumberFormat="1" applyFont="1" applyFill="1" applyBorder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2" fillId="0" borderId="0" xfId="1" applyFont="1" applyAlignment="1">
      <alignment horizontal="center" vertical="center"/>
    </xf>
    <xf numFmtId="164" fontId="17" fillId="5" borderId="9" xfId="1" applyNumberFormat="1" applyFont="1" applyFill="1" applyBorder="1" applyAlignment="1">
      <alignment horizontal="center" vertical="center"/>
    </xf>
    <xf numFmtId="164" fontId="17" fillId="5" borderId="10" xfId="1" applyNumberFormat="1" applyFont="1" applyFill="1" applyBorder="1" applyAlignment="1">
      <alignment horizontal="center" vertical="center"/>
    </xf>
    <xf numFmtId="0" fontId="17" fillId="0" borderId="0" xfId="1" applyFont="1" applyAlignment="1">
      <alignment horizontal="center" vertical="center" wrapText="1"/>
    </xf>
    <xf numFmtId="4" fontId="17" fillId="5" borderId="9" xfId="1" applyNumberFormat="1" applyFont="1" applyFill="1" applyBorder="1" applyAlignment="1">
      <alignment horizontal="center" vertical="center"/>
    </xf>
    <xf numFmtId="4" fontId="17" fillId="5" borderId="10" xfId="1" applyNumberFormat="1" applyFont="1" applyFill="1" applyBorder="1" applyAlignment="1">
      <alignment horizontal="center" vertical="center"/>
    </xf>
    <xf numFmtId="49" fontId="17" fillId="3" borderId="15" xfId="1" applyNumberFormat="1" applyFont="1" applyFill="1" applyBorder="1" applyAlignment="1">
      <alignment horizontal="center" vertical="center"/>
    </xf>
    <xf numFmtId="49" fontId="17" fillId="3" borderId="4" xfId="1" applyNumberFormat="1" applyFont="1" applyFill="1" applyBorder="1" applyAlignment="1">
      <alignment horizontal="center" vertical="center"/>
    </xf>
    <xf numFmtId="49" fontId="19" fillId="0" borderId="16" xfId="1" applyNumberFormat="1" applyFont="1" applyBorder="1" applyAlignment="1">
      <alignment horizontal="center" vertical="center" wrapText="1"/>
    </xf>
    <xf numFmtId="49" fontId="19" fillId="0" borderId="5" xfId="1" applyNumberFormat="1" applyFont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/>
    </xf>
    <xf numFmtId="165" fontId="19" fillId="0" borderId="5" xfId="1" applyNumberFormat="1" applyFont="1" applyBorder="1" applyAlignment="1">
      <alignment horizontal="center" vertical="center"/>
    </xf>
    <xf numFmtId="2" fontId="19" fillId="0" borderId="16" xfId="1" applyNumberFormat="1" applyFont="1" applyBorder="1" applyAlignment="1">
      <alignment horizontal="center" vertical="center"/>
    </xf>
    <xf numFmtId="2" fontId="19" fillId="0" borderId="5" xfId="1" applyNumberFormat="1" applyFont="1" applyBorder="1" applyAlignment="1">
      <alignment horizontal="center" vertical="center"/>
    </xf>
    <xf numFmtId="49" fontId="19" fillId="0" borderId="16" xfId="1" applyNumberFormat="1" applyFont="1" applyBorder="1" applyAlignment="1">
      <alignment horizontal="center" vertical="center"/>
    </xf>
    <xf numFmtId="49" fontId="19" fillId="0" borderId="5" xfId="1" applyNumberFormat="1" applyFont="1" applyBorder="1" applyAlignment="1">
      <alignment horizontal="center" vertical="center"/>
    </xf>
    <xf numFmtId="2" fontId="19" fillId="0" borderId="16" xfId="1" applyNumberFormat="1" applyFont="1" applyBorder="1" applyAlignment="1">
      <alignment horizontal="center" vertical="center" wrapText="1"/>
    </xf>
    <xf numFmtId="2" fontId="19" fillId="0" borderId="5" xfId="1" applyNumberFormat="1" applyFont="1" applyBorder="1" applyAlignment="1">
      <alignment horizontal="center" vertical="center" wrapText="1"/>
    </xf>
    <xf numFmtId="4" fontId="17" fillId="7" borderId="9" xfId="1" applyNumberFormat="1" applyFont="1" applyFill="1" applyBorder="1" applyAlignment="1">
      <alignment horizontal="center" vertical="center"/>
    </xf>
    <xf numFmtId="4" fontId="17" fillId="7" borderId="10" xfId="1" applyNumberFormat="1" applyFont="1" applyFill="1" applyBorder="1" applyAlignment="1">
      <alignment horizontal="center" vertical="center"/>
    </xf>
    <xf numFmtId="4" fontId="17" fillId="6" borderId="9" xfId="1" applyNumberFormat="1" applyFont="1" applyFill="1" applyBorder="1" applyAlignment="1">
      <alignment horizontal="center" vertical="center"/>
    </xf>
    <xf numFmtId="4" fontId="17" fillId="6" borderId="10" xfId="1" applyNumberFormat="1" applyFont="1" applyFill="1" applyBorder="1" applyAlignment="1">
      <alignment horizontal="center" vertical="center"/>
    </xf>
    <xf numFmtId="3" fontId="19" fillId="3" borderId="16" xfId="1" applyNumberFormat="1" applyFont="1" applyFill="1" applyBorder="1" applyAlignment="1" applyProtection="1">
      <alignment horizontal="center" vertical="center"/>
      <protection locked="0"/>
    </xf>
    <xf numFmtId="3" fontId="19" fillId="3" borderId="5" xfId="1" applyNumberFormat="1" applyFont="1" applyFill="1" applyBorder="1" applyAlignment="1" applyProtection="1">
      <alignment horizontal="center" vertical="center"/>
      <protection locked="0"/>
    </xf>
    <xf numFmtId="3" fontId="19" fillId="3" borderId="16" xfId="1" applyNumberFormat="1" applyFont="1" applyFill="1" applyBorder="1" applyAlignment="1" applyProtection="1">
      <alignment horizontal="center" vertical="center" wrapText="1"/>
      <protection locked="0"/>
    </xf>
    <xf numFmtId="3" fontId="19" fillId="3" borderId="5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Hyperlink" xfId="3" builtinId="8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colors>
    <mruColors>
      <color rgb="FFA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79375</xdr:rowOff>
    </xdr:from>
    <xdr:to>
      <xdr:col>1</xdr:col>
      <xdr:colOff>1133475</xdr:colOff>
      <xdr:row>2</xdr:row>
      <xdr:rowOff>488949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6787" b="6787"/>
        <a:stretch/>
      </xdr:blipFill>
      <xdr:spPr>
        <a:xfrm>
          <a:off x="142875" y="79375"/>
          <a:ext cx="2101850" cy="18224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32"/>
  <sheetViews>
    <sheetView tabSelected="1" zoomScale="50" zoomScaleNormal="50" zoomScalePageLayoutView="50" workbookViewId="0">
      <selection activeCell="W9" sqref="W9"/>
    </sheetView>
  </sheetViews>
  <sheetFormatPr defaultRowHeight="14" x14ac:dyDescent="0.3"/>
  <cols>
    <col min="1" max="1" width="16.6328125" style="1" customWidth="1"/>
    <col min="2" max="2" width="48.453125" style="1" customWidth="1"/>
    <col min="3" max="3" width="20.36328125" style="1" customWidth="1"/>
    <col min="4" max="4" width="14.08984375" style="1" bestFit="1" customWidth="1"/>
    <col min="5" max="5" width="12.36328125" style="1" bestFit="1" customWidth="1"/>
    <col min="6" max="6" width="30.36328125" style="1" customWidth="1"/>
    <col min="7" max="7" width="17.6328125" style="1" customWidth="1"/>
    <col min="8" max="8" width="3" style="1" customWidth="1"/>
    <col min="9" max="9" width="14.36328125" style="1" customWidth="1"/>
    <col min="10" max="10" width="2.90625" style="2" customWidth="1"/>
    <col min="11" max="11" width="14.54296875" style="1" customWidth="1"/>
    <col min="12" max="12" width="3" style="1" customWidth="1"/>
    <col min="13" max="13" width="18.6328125" style="1" customWidth="1"/>
    <col min="14" max="14" width="2.54296875" style="1" customWidth="1"/>
    <col min="15" max="15" width="22" style="1" customWidth="1"/>
    <col min="16" max="16" width="3.08984375" style="1" customWidth="1"/>
    <col min="17" max="17" width="13.08984375" style="1" customWidth="1"/>
    <col min="18" max="18" width="3.08984375" style="1" customWidth="1"/>
    <col min="19" max="19" width="20.08984375" style="1" customWidth="1"/>
    <col min="20" max="21" width="9.08984375" style="1"/>
    <col min="22" max="22" width="37.6328125" style="1" bestFit="1" customWidth="1"/>
    <col min="23" max="23" width="20.08984375" style="1" bestFit="1" customWidth="1"/>
    <col min="24" max="24" width="47.36328125" style="1" bestFit="1" customWidth="1"/>
    <col min="25" max="259" width="9.08984375" style="1"/>
    <col min="260" max="260" width="21" style="1" customWidth="1"/>
    <col min="261" max="261" width="34.54296875" style="1" customWidth="1"/>
    <col min="262" max="262" width="20.36328125" style="1" customWidth="1"/>
    <col min="263" max="264" width="11.08984375" style="1" customWidth="1"/>
    <col min="265" max="265" width="19.54296875" style="1" customWidth="1"/>
    <col min="266" max="266" width="14.90625" style="1" customWidth="1"/>
    <col min="267" max="267" width="2.6328125" style="1" customWidth="1"/>
    <col min="268" max="268" width="11.6328125" style="1" customWidth="1"/>
    <col min="269" max="269" width="2.90625" style="1" customWidth="1"/>
    <col min="270" max="270" width="11.90625" style="1" customWidth="1"/>
    <col min="271" max="271" width="3" style="1" customWidth="1"/>
    <col min="272" max="272" width="14.6328125" style="1" customWidth="1"/>
    <col min="273" max="273" width="2.54296875" style="1" customWidth="1"/>
    <col min="274" max="274" width="15.6328125" style="1" customWidth="1"/>
    <col min="275" max="515" width="9.08984375" style="1"/>
    <col min="516" max="516" width="21" style="1" customWidth="1"/>
    <col min="517" max="517" width="34.54296875" style="1" customWidth="1"/>
    <col min="518" max="518" width="20.36328125" style="1" customWidth="1"/>
    <col min="519" max="520" width="11.08984375" style="1" customWidth="1"/>
    <col min="521" max="521" width="19.54296875" style="1" customWidth="1"/>
    <col min="522" max="522" width="14.90625" style="1" customWidth="1"/>
    <col min="523" max="523" width="2.6328125" style="1" customWidth="1"/>
    <col min="524" max="524" width="11.6328125" style="1" customWidth="1"/>
    <col min="525" max="525" width="2.90625" style="1" customWidth="1"/>
    <col min="526" max="526" width="11.90625" style="1" customWidth="1"/>
    <col min="527" max="527" width="3" style="1" customWidth="1"/>
    <col min="528" max="528" width="14.6328125" style="1" customWidth="1"/>
    <col min="529" max="529" width="2.54296875" style="1" customWidth="1"/>
    <col min="530" max="530" width="15.6328125" style="1" customWidth="1"/>
    <col min="531" max="771" width="9.08984375" style="1"/>
    <col min="772" max="772" width="21" style="1" customWidth="1"/>
    <col min="773" max="773" width="34.54296875" style="1" customWidth="1"/>
    <col min="774" max="774" width="20.36328125" style="1" customWidth="1"/>
    <col min="775" max="776" width="11.08984375" style="1" customWidth="1"/>
    <col min="777" max="777" width="19.54296875" style="1" customWidth="1"/>
    <col min="778" max="778" width="14.90625" style="1" customWidth="1"/>
    <col min="779" max="779" width="2.6328125" style="1" customWidth="1"/>
    <col min="780" max="780" width="11.6328125" style="1" customWidth="1"/>
    <col min="781" max="781" width="2.90625" style="1" customWidth="1"/>
    <col min="782" max="782" width="11.90625" style="1" customWidth="1"/>
    <col min="783" max="783" width="3" style="1" customWidth="1"/>
    <col min="784" max="784" width="14.6328125" style="1" customWidth="1"/>
    <col min="785" max="785" width="2.54296875" style="1" customWidth="1"/>
    <col min="786" max="786" width="15.6328125" style="1" customWidth="1"/>
    <col min="787" max="1027" width="9.08984375" style="1"/>
    <col min="1028" max="1028" width="21" style="1" customWidth="1"/>
    <col min="1029" max="1029" width="34.54296875" style="1" customWidth="1"/>
    <col min="1030" max="1030" width="20.36328125" style="1" customWidth="1"/>
    <col min="1031" max="1032" width="11.08984375" style="1" customWidth="1"/>
    <col min="1033" max="1033" width="19.54296875" style="1" customWidth="1"/>
    <col min="1034" max="1034" width="14.90625" style="1" customWidth="1"/>
    <col min="1035" max="1035" width="2.6328125" style="1" customWidth="1"/>
    <col min="1036" max="1036" width="11.6328125" style="1" customWidth="1"/>
    <col min="1037" max="1037" width="2.90625" style="1" customWidth="1"/>
    <col min="1038" max="1038" width="11.90625" style="1" customWidth="1"/>
    <col min="1039" max="1039" width="3" style="1" customWidth="1"/>
    <col min="1040" max="1040" width="14.6328125" style="1" customWidth="1"/>
    <col min="1041" max="1041" width="2.54296875" style="1" customWidth="1"/>
    <col min="1042" max="1042" width="15.6328125" style="1" customWidth="1"/>
    <col min="1043" max="1283" width="9.08984375" style="1"/>
    <col min="1284" max="1284" width="21" style="1" customWidth="1"/>
    <col min="1285" max="1285" width="34.54296875" style="1" customWidth="1"/>
    <col min="1286" max="1286" width="20.36328125" style="1" customWidth="1"/>
    <col min="1287" max="1288" width="11.08984375" style="1" customWidth="1"/>
    <col min="1289" max="1289" width="19.54296875" style="1" customWidth="1"/>
    <col min="1290" max="1290" width="14.90625" style="1" customWidth="1"/>
    <col min="1291" max="1291" width="2.6328125" style="1" customWidth="1"/>
    <col min="1292" max="1292" width="11.6328125" style="1" customWidth="1"/>
    <col min="1293" max="1293" width="2.90625" style="1" customWidth="1"/>
    <col min="1294" max="1294" width="11.90625" style="1" customWidth="1"/>
    <col min="1295" max="1295" width="3" style="1" customWidth="1"/>
    <col min="1296" max="1296" width="14.6328125" style="1" customWidth="1"/>
    <col min="1297" max="1297" width="2.54296875" style="1" customWidth="1"/>
    <col min="1298" max="1298" width="15.6328125" style="1" customWidth="1"/>
    <col min="1299" max="1539" width="9.08984375" style="1"/>
    <col min="1540" max="1540" width="21" style="1" customWidth="1"/>
    <col min="1541" max="1541" width="34.54296875" style="1" customWidth="1"/>
    <col min="1542" max="1542" width="20.36328125" style="1" customWidth="1"/>
    <col min="1543" max="1544" width="11.08984375" style="1" customWidth="1"/>
    <col min="1545" max="1545" width="19.54296875" style="1" customWidth="1"/>
    <col min="1546" max="1546" width="14.90625" style="1" customWidth="1"/>
    <col min="1547" max="1547" width="2.6328125" style="1" customWidth="1"/>
    <col min="1548" max="1548" width="11.6328125" style="1" customWidth="1"/>
    <col min="1549" max="1549" width="2.90625" style="1" customWidth="1"/>
    <col min="1550" max="1550" width="11.90625" style="1" customWidth="1"/>
    <col min="1551" max="1551" width="3" style="1" customWidth="1"/>
    <col min="1552" max="1552" width="14.6328125" style="1" customWidth="1"/>
    <col min="1553" max="1553" width="2.54296875" style="1" customWidth="1"/>
    <col min="1554" max="1554" width="15.6328125" style="1" customWidth="1"/>
    <col min="1555" max="1795" width="9.08984375" style="1"/>
    <col min="1796" max="1796" width="21" style="1" customWidth="1"/>
    <col min="1797" max="1797" width="34.54296875" style="1" customWidth="1"/>
    <col min="1798" max="1798" width="20.36328125" style="1" customWidth="1"/>
    <col min="1799" max="1800" width="11.08984375" style="1" customWidth="1"/>
    <col min="1801" max="1801" width="19.54296875" style="1" customWidth="1"/>
    <col min="1802" max="1802" width="14.90625" style="1" customWidth="1"/>
    <col min="1803" max="1803" width="2.6328125" style="1" customWidth="1"/>
    <col min="1804" max="1804" width="11.6328125" style="1" customWidth="1"/>
    <col min="1805" max="1805" width="2.90625" style="1" customWidth="1"/>
    <col min="1806" max="1806" width="11.90625" style="1" customWidth="1"/>
    <col min="1807" max="1807" width="3" style="1" customWidth="1"/>
    <col min="1808" max="1808" width="14.6328125" style="1" customWidth="1"/>
    <col min="1809" max="1809" width="2.54296875" style="1" customWidth="1"/>
    <col min="1810" max="1810" width="15.6328125" style="1" customWidth="1"/>
    <col min="1811" max="2051" width="9.08984375" style="1"/>
    <col min="2052" max="2052" width="21" style="1" customWidth="1"/>
    <col min="2053" max="2053" width="34.54296875" style="1" customWidth="1"/>
    <col min="2054" max="2054" width="20.36328125" style="1" customWidth="1"/>
    <col min="2055" max="2056" width="11.08984375" style="1" customWidth="1"/>
    <col min="2057" max="2057" width="19.54296875" style="1" customWidth="1"/>
    <col min="2058" max="2058" width="14.90625" style="1" customWidth="1"/>
    <col min="2059" max="2059" width="2.6328125" style="1" customWidth="1"/>
    <col min="2060" max="2060" width="11.6328125" style="1" customWidth="1"/>
    <col min="2061" max="2061" width="2.90625" style="1" customWidth="1"/>
    <col min="2062" max="2062" width="11.90625" style="1" customWidth="1"/>
    <col min="2063" max="2063" width="3" style="1" customWidth="1"/>
    <col min="2064" max="2064" width="14.6328125" style="1" customWidth="1"/>
    <col min="2065" max="2065" width="2.54296875" style="1" customWidth="1"/>
    <col min="2066" max="2066" width="15.6328125" style="1" customWidth="1"/>
    <col min="2067" max="2307" width="9.08984375" style="1"/>
    <col min="2308" max="2308" width="21" style="1" customWidth="1"/>
    <col min="2309" max="2309" width="34.54296875" style="1" customWidth="1"/>
    <col min="2310" max="2310" width="20.36328125" style="1" customWidth="1"/>
    <col min="2311" max="2312" width="11.08984375" style="1" customWidth="1"/>
    <col min="2313" max="2313" width="19.54296875" style="1" customWidth="1"/>
    <col min="2314" max="2314" width="14.90625" style="1" customWidth="1"/>
    <col min="2315" max="2315" width="2.6328125" style="1" customWidth="1"/>
    <col min="2316" max="2316" width="11.6328125" style="1" customWidth="1"/>
    <col min="2317" max="2317" width="2.90625" style="1" customWidth="1"/>
    <col min="2318" max="2318" width="11.90625" style="1" customWidth="1"/>
    <col min="2319" max="2319" width="3" style="1" customWidth="1"/>
    <col min="2320" max="2320" width="14.6328125" style="1" customWidth="1"/>
    <col min="2321" max="2321" width="2.54296875" style="1" customWidth="1"/>
    <col min="2322" max="2322" width="15.6328125" style="1" customWidth="1"/>
    <col min="2323" max="2563" width="9.08984375" style="1"/>
    <col min="2564" max="2564" width="21" style="1" customWidth="1"/>
    <col min="2565" max="2565" width="34.54296875" style="1" customWidth="1"/>
    <col min="2566" max="2566" width="20.36328125" style="1" customWidth="1"/>
    <col min="2567" max="2568" width="11.08984375" style="1" customWidth="1"/>
    <col min="2569" max="2569" width="19.54296875" style="1" customWidth="1"/>
    <col min="2570" max="2570" width="14.90625" style="1" customWidth="1"/>
    <col min="2571" max="2571" width="2.6328125" style="1" customWidth="1"/>
    <col min="2572" max="2572" width="11.6328125" style="1" customWidth="1"/>
    <col min="2573" max="2573" width="2.90625" style="1" customWidth="1"/>
    <col min="2574" max="2574" width="11.90625" style="1" customWidth="1"/>
    <col min="2575" max="2575" width="3" style="1" customWidth="1"/>
    <col min="2576" max="2576" width="14.6328125" style="1" customWidth="1"/>
    <col min="2577" max="2577" width="2.54296875" style="1" customWidth="1"/>
    <col min="2578" max="2578" width="15.6328125" style="1" customWidth="1"/>
    <col min="2579" max="2819" width="9.08984375" style="1"/>
    <col min="2820" max="2820" width="21" style="1" customWidth="1"/>
    <col min="2821" max="2821" width="34.54296875" style="1" customWidth="1"/>
    <col min="2822" max="2822" width="20.36328125" style="1" customWidth="1"/>
    <col min="2823" max="2824" width="11.08984375" style="1" customWidth="1"/>
    <col min="2825" max="2825" width="19.54296875" style="1" customWidth="1"/>
    <col min="2826" max="2826" width="14.90625" style="1" customWidth="1"/>
    <col min="2827" max="2827" width="2.6328125" style="1" customWidth="1"/>
    <col min="2828" max="2828" width="11.6328125" style="1" customWidth="1"/>
    <col min="2829" max="2829" width="2.90625" style="1" customWidth="1"/>
    <col min="2830" max="2830" width="11.90625" style="1" customWidth="1"/>
    <col min="2831" max="2831" width="3" style="1" customWidth="1"/>
    <col min="2832" max="2832" width="14.6328125" style="1" customWidth="1"/>
    <col min="2833" max="2833" width="2.54296875" style="1" customWidth="1"/>
    <col min="2834" max="2834" width="15.6328125" style="1" customWidth="1"/>
    <col min="2835" max="3075" width="9.08984375" style="1"/>
    <col min="3076" max="3076" width="21" style="1" customWidth="1"/>
    <col min="3077" max="3077" width="34.54296875" style="1" customWidth="1"/>
    <col min="3078" max="3078" width="20.36328125" style="1" customWidth="1"/>
    <col min="3079" max="3080" width="11.08984375" style="1" customWidth="1"/>
    <col min="3081" max="3081" width="19.54296875" style="1" customWidth="1"/>
    <col min="3082" max="3082" width="14.90625" style="1" customWidth="1"/>
    <col min="3083" max="3083" width="2.6328125" style="1" customWidth="1"/>
    <col min="3084" max="3084" width="11.6328125" style="1" customWidth="1"/>
    <col min="3085" max="3085" width="2.90625" style="1" customWidth="1"/>
    <col min="3086" max="3086" width="11.90625" style="1" customWidth="1"/>
    <col min="3087" max="3087" width="3" style="1" customWidth="1"/>
    <col min="3088" max="3088" width="14.6328125" style="1" customWidth="1"/>
    <col min="3089" max="3089" width="2.54296875" style="1" customWidth="1"/>
    <col min="3090" max="3090" width="15.6328125" style="1" customWidth="1"/>
    <col min="3091" max="3331" width="9.08984375" style="1"/>
    <col min="3332" max="3332" width="21" style="1" customWidth="1"/>
    <col min="3333" max="3333" width="34.54296875" style="1" customWidth="1"/>
    <col min="3334" max="3334" width="20.36328125" style="1" customWidth="1"/>
    <col min="3335" max="3336" width="11.08984375" style="1" customWidth="1"/>
    <col min="3337" max="3337" width="19.54296875" style="1" customWidth="1"/>
    <col min="3338" max="3338" width="14.90625" style="1" customWidth="1"/>
    <col min="3339" max="3339" width="2.6328125" style="1" customWidth="1"/>
    <col min="3340" max="3340" width="11.6328125" style="1" customWidth="1"/>
    <col min="3341" max="3341" width="2.90625" style="1" customWidth="1"/>
    <col min="3342" max="3342" width="11.90625" style="1" customWidth="1"/>
    <col min="3343" max="3343" width="3" style="1" customWidth="1"/>
    <col min="3344" max="3344" width="14.6328125" style="1" customWidth="1"/>
    <col min="3345" max="3345" width="2.54296875" style="1" customWidth="1"/>
    <col min="3346" max="3346" width="15.6328125" style="1" customWidth="1"/>
    <col min="3347" max="3587" width="9.08984375" style="1"/>
    <col min="3588" max="3588" width="21" style="1" customWidth="1"/>
    <col min="3589" max="3589" width="34.54296875" style="1" customWidth="1"/>
    <col min="3590" max="3590" width="20.36328125" style="1" customWidth="1"/>
    <col min="3591" max="3592" width="11.08984375" style="1" customWidth="1"/>
    <col min="3593" max="3593" width="19.54296875" style="1" customWidth="1"/>
    <col min="3594" max="3594" width="14.90625" style="1" customWidth="1"/>
    <col min="3595" max="3595" width="2.6328125" style="1" customWidth="1"/>
    <col min="3596" max="3596" width="11.6328125" style="1" customWidth="1"/>
    <col min="3597" max="3597" width="2.90625" style="1" customWidth="1"/>
    <col min="3598" max="3598" width="11.90625" style="1" customWidth="1"/>
    <col min="3599" max="3599" width="3" style="1" customWidth="1"/>
    <col min="3600" max="3600" width="14.6328125" style="1" customWidth="1"/>
    <col min="3601" max="3601" width="2.54296875" style="1" customWidth="1"/>
    <col min="3602" max="3602" width="15.6328125" style="1" customWidth="1"/>
    <col min="3603" max="3843" width="9.08984375" style="1"/>
    <col min="3844" max="3844" width="21" style="1" customWidth="1"/>
    <col min="3845" max="3845" width="34.54296875" style="1" customWidth="1"/>
    <col min="3846" max="3846" width="20.36328125" style="1" customWidth="1"/>
    <col min="3847" max="3848" width="11.08984375" style="1" customWidth="1"/>
    <col min="3849" max="3849" width="19.54296875" style="1" customWidth="1"/>
    <col min="3850" max="3850" width="14.90625" style="1" customWidth="1"/>
    <col min="3851" max="3851" width="2.6328125" style="1" customWidth="1"/>
    <col min="3852" max="3852" width="11.6328125" style="1" customWidth="1"/>
    <col min="3853" max="3853" width="2.90625" style="1" customWidth="1"/>
    <col min="3854" max="3854" width="11.90625" style="1" customWidth="1"/>
    <col min="3855" max="3855" width="3" style="1" customWidth="1"/>
    <col min="3856" max="3856" width="14.6328125" style="1" customWidth="1"/>
    <col min="3857" max="3857" width="2.54296875" style="1" customWidth="1"/>
    <col min="3858" max="3858" width="15.6328125" style="1" customWidth="1"/>
    <col min="3859" max="4099" width="9.08984375" style="1"/>
    <col min="4100" max="4100" width="21" style="1" customWidth="1"/>
    <col min="4101" max="4101" width="34.54296875" style="1" customWidth="1"/>
    <col min="4102" max="4102" width="20.36328125" style="1" customWidth="1"/>
    <col min="4103" max="4104" width="11.08984375" style="1" customWidth="1"/>
    <col min="4105" max="4105" width="19.54296875" style="1" customWidth="1"/>
    <col min="4106" max="4106" width="14.90625" style="1" customWidth="1"/>
    <col min="4107" max="4107" width="2.6328125" style="1" customWidth="1"/>
    <col min="4108" max="4108" width="11.6328125" style="1" customWidth="1"/>
    <col min="4109" max="4109" width="2.90625" style="1" customWidth="1"/>
    <col min="4110" max="4110" width="11.90625" style="1" customWidth="1"/>
    <col min="4111" max="4111" width="3" style="1" customWidth="1"/>
    <col min="4112" max="4112" width="14.6328125" style="1" customWidth="1"/>
    <col min="4113" max="4113" width="2.54296875" style="1" customWidth="1"/>
    <col min="4114" max="4114" width="15.6328125" style="1" customWidth="1"/>
    <col min="4115" max="4355" width="9.08984375" style="1"/>
    <col min="4356" max="4356" width="21" style="1" customWidth="1"/>
    <col min="4357" max="4357" width="34.54296875" style="1" customWidth="1"/>
    <col min="4358" max="4358" width="20.36328125" style="1" customWidth="1"/>
    <col min="4359" max="4360" width="11.08984375" style="1" customWidth="1"/>
    <col min="4361" max="4361" width="19.54296875" style="1" customWidth="1"/>
    <col min="4362" max="4362" width="14.90625" style="1" customWidth="1"/>
    <col min="4363" max="4363" width="2.6328125" style="1" customWidth="1"/>
    <col min="4364" max="4364" width="11.6328125" style="1" customWidth="1"/>
    <col min="4365" max="4365" width="2.90625" style="1" customWidth="1"/>
    <col min="4366" max="4366" width="11.90625" style="1" customWidth="1"/>
    <col min="4367" max="4367" width="3" style="1" customWidth="1"/>
    <col min="4368" max="4368" width="14.6328125" style="1" customWidth="1"/>
    <col min="4369" max="4369" width="2.54296875" style="1" customWidth="1"/>
    <col min="4370" max="4370" width="15.6328125" style="1" customWidth="1"/>
    <col min="4371" max="4611" width="9.08984375" style="1"/>
    <col min="4612" max="4612" width="21" style="1" customWidth="1"/>
    <col min="4613" max="4613" width="34.54296875" style="1" customWidth="1"/>
    <col min="4614" max="4614" width="20.36328125" style="1" customWidth="1"/>
    <col min="4615" max="4616" width="11.08984375" style="1" customWidth="1"/>
    <col min="4617" max="4617" width="19.54296875" style="1" customWidth="1"/>
    <col min="4618" max="4618" width="14.90625" style="1" customWidth="1"/>
    <col min="4619" max="4619" width="2.6328125" style="1" customWidth="1"/>
    <col min="4620" max="4620" width="11.6328125" style="1" customWidth="1"/>
    <col min="4621" max="4621" width="2.90625" style="1" customWidth="1"/>
    <col min="4622" max="4622" width="11.90625" style="1" customWidth="1"/>
    <col min="4623" max="4623" width="3" style="1" customWidth="1"/>
    <col min="4624" max="4624" width="14.6328125" style="1" customWidth="1"/>
    <col min="4625" max="4625" width="2.54296875" style="1" customWidth="1"/>
    <col min="4626" max="4626" width="15.6328125" style="1" customWidth="1"/>
    <col min="4627" max="4867" width="9.08984375" style="1"/>
    <col min="4868" max="4868" width="21" style="1" customWidth="1"/>
    <col min="4869" max="4869" width="34.54296875" style="1" customWidth="1"/>
    <col min="4870" max="4870" width="20.36328125" style="1" customWidth="1"/>
    <col min="4871" max="4872" width="11.08984375" style="1" customWidth="1"/>
    <col min="4873" max="4873" width="19.54296875" style="1" customWidth="1"/>
    <col min="4874" max="4874" width="14.90625" style="1" customWidth="1"/>
    <col min="4875" max="4875" width="2.6328125" style="1" customWidth="1"/>
    <col min="4876" max="4876" width="11.6328125" style="1" customWidth="1"/>
    <col min="4877" max="4877" width="2.90625" style="1" customWidth="1"/>
    <col min="4878" max="4878" width="11.90625" style="1" customWidth="1"/>
    <col min="4879" max="4879" width="3" style="1" customWidth="1"/>
    <col min="4880" max="4880" width="14.6328125" style="1" customWidth="1"/>
    <col min="4881" max="4881" width="2.54296875" style="1" customWidth="1"/>
    <col min="4882" max="4882" width="15.6328125" style="1" customWidth="1"/>
    <col min="4883" max="5123" width="9.08984375" style="1"/>
    <col min="5124" max="5124" width="21" style="1" customWidth="1"/>
    <col min="5125" max="5125" width="34.54296875" style="1" customWidth="1"/>
    <col min="5126" max="5126" width="20.36328125" style="1" customWidth="1"/>
    <col min="5127" max="5128" width="11.08984375" style="1" customWidth="1"/>
    <col min="5129" max="5129" width="19.54296875" style="1" customWidth="1"/>
    <col min="5130" max="5130" width="14.90625" style="1" customWidth="1"/>
    <col min="5131" max="5131" width="2.6328125" style="1" customWidth="1"/>
    <col min="5132" max="5132" width="11.6328125" style="1" customWidth="1"/>
    <col min="5133" max="5133" width="2.90625" style="1" customWidth="1"/>
    <col min="5134" max="5134" width="11.90625" style="1" customWidth="1"/>
    <col min="5135" max="5135" width="3" style="1" customWidth="1"/>
    <col min="5136" max="5136" width="14.6328125" style="1" customWidth="1"/>
    <col min="5137" max="5137" width="2.54296875" style="1" customWidth="1"/>
    <col min="5138" max="5138" width="15.6328125" style="1" customWidth="1"/>
    <col min="5139" max="5379" width="9.08984375" style="1"/>
    <col min="5380" max="5380" width="21" style="1" customWidth="1"/>
    <col min="5381" max="5381" width="34.54296875" style="1" customWidth="1"/>
    <col min="5382" max="5382" width="20.36328125" style="1" customWidth="1"/>
    <col min="5383" max="5384" width="11.08984375" style="1" customWidth="1"/>
    <col min="5385" max="5385" width="19.54296875" style="1" customWidth="1"/>
    <col min="5386" max="5386" width="14.90625" style="1" customWidth="1"/>
    <col min="5387" max="5387" width="2.6328125" style="1" customWidth="1"/>
    <col min="5388" max="5388" width="11.6328125" style="1" customWidth="1"/>
    <col min="5389" max="5389" width="2.90625" style="1" customWidth="1"/>
    <col min="5390" max="5390" width="11.90625" style="1" customWidth="1"/>
    <col min="5391" max="5391" width="3" style="1" customWidth="1"/>
    <col min="5392" max="5392" width="14.6328125" style="1" customWidth="1"/>
    <col min="5393" max="5393" width="2.54296875" style="1" customWidth="1"/>
    <col min="5394" max="5394" width="15.6328125" style="1" customWidth="1"/>
    <col min="5395" max="5635" width="9.08984375" style="1"/>
    <col min="5636" max="5636" width="21" style="1" customWidth="1"/>
    <col min="5637" max="5637" width="34.54296875" style="1" customWidth="1"/>
    <col min="5638" max="5638" width="20.36328125" style="1" customWidth="1"/>
    <col min="5639" max="5640" width="11.08984375" style="1" customWidth="1"/>
    <col min="5641" max="5641" width="19.54296875" style="1" customWidth="1"/>
    <col min="5642" max="5642" width="14.90625" style="1" customWidth="1"/>
    <col min="5643" max="5643" width="2.6328125" style="1" customWidth="1"/>
    <col min="5644" max="5644" width="11.6328125" style="1" customWidth="1"/>
    <col min="5645" max="5645" width="2.90625" style="1" customWidth="1"/>
    <col min="5646" max="5646" width="11.90625" style="1" customWidth="1"/>
    <col min="5647" max="5647" width="3" style="1" customWidth="1"/>
    <col min="5648" max="5648" width="14.6328125" style="1" customWidth="1"/>
    <col min="5649" max="5649" width="2.54296875" style="1" customWidth="1"/>
    <col min="5650" max="5650" width="15.6328125" style="1" customWidth="1"/>
    <col min="5651" max="5891" width="9.08984375" style="1"/>
    <col min="5892" max="5892" width="21" style="1" customWidth="1"/>
    <col min="5893" max="5893" width="34.54296875" style="1" customWidth="1"/>
    <col min="5894" max="5894" width="20.36328125" style="1" customWidth="1"/>
    <col min="5895" max="5896" width="11.08984375" style="1" customWidth="1"/>
    <col min="5897" max="5897" width="19.54296875" style="1" customWidth="1"/>
    <col min="5898" max="5898" width="14.90625" style="1" customWidth="1"/>
    <col min="5899" max="5899" width="2.6328125" style="1" customWidth="1"/>
    <col min="5900" max="5900" width="11.6328125" style="1" customWidth="1"/>
    <col min="5901" max="5901" width="2.90625" style="1" customWidth="1"/>
    <col min="5902" max="5902" width="11.90625" style="1" customWidth="1"/>
    <col min="5903" max="5903" width="3" style="1" customWidth="1"/>
    <col min="5904" max="5904" width="14.6328125" style="1" customWidth="1"/>
    <col min="5905" max="5905" width="2.54296875" style="1" customWidth="1"/>
    <col min="5906" max="5906" width="15.6328125" style="1" customWidth="1"/>
    <col min="5907" max="6147" width="9.08984375" style="1"/>
    <col min="6148" max="6148" width="21" style="1" customWidth="1"/>
    <col min="6149" max="6149" width="34.54296875" style="1" customWidth="1"/>
    <col min="6150" max="6150" width="20.36328125" style="1" customWidth="1"/>
    <col min="6151" max="6152" width="11.08984375" style="1" customWidth="1"/>
    <col min="6153" max="6153" width="19.54296875" style="1" customWidth="1"/>
    <col min="6154" max="6154" width="14.90625" style="1" customWidth="1"/>
    <col min="6155" max="6155" width="2.6328125" style="1" customWidth="1"/>
    <col min="6156" max="6156" width="11.6328125" style="1" customWidth="1"/>
    <col min="6157" max="6157" width="2.90625" style="1" customWidth="1"/>
    <col min="6158" max="6158" width="11.90625" style="1" customWidth="1"/>
    <col min="6159" max="6159" width="3" style="1" customWidth="1"/>
    <col min="6160" max="6160" width="14.6328125" style="1" customWidth="1"/>
    <col min="6161" max="6161" width="2.54296875" style="1" customWidth="1"/>
    <col min="6162" max="6162" width="15.6328125" style="1" customWidth="1"/>
    <col min="6163" max="6403" width="9.08984375" style="1"/>
    <col min="6404" max="6404" width="21" style="1" customWidth="1"/>
    <col min="6405" max="6405" width="34.54296875" style="1" customWidth="1"/>
    <col min="6406" max="6406" width="20.36328125" style="1" customWidth="1"/>
    <col min="6407" max="6408" width="11.08984375" style="1" customWidth="1"/>
    <col min="6409" max="6409" width="19.54296875" style="1" customWidth="1"/>
    <col min="6410" max="6410" width="14.90625" style="1" customWidth="1"/>
    <col min="6411" max="6411" width="2.6328125" style="1" customWidth="1"/>
    <col min="6412" max="6412" width="11.6328125" style="1" customWidth="1"/>
    <col min="6413" max="6413" width="2.90625" style="1" customWidth="1"/>
    <col min="6414" max="6414" width="11.90625" style="1" customWidth="1"/>
    <col min="6415" max="6415" width="3" style="1" customWidth="1"/>
    <col min="6416" max="6416" width="14.6328125" style="1" customWidth="1"/>
    <col min="6417" max="6417" width="2.54296875" style="1" customWidth="1"/>
    <col min="6418" max="6418" width="15.6328125" style="1" customWidth="1"/>
    <col min="6419" max="6659" width="9.08984375" style="1"/>
    <col min="6660" max="6660" width="21" style="1" customWidth="1"/>
    <col min="6661" max="6661" width="34.54296875" style="1" customWidth="1"/>
    <col min="6662" max="6662" width="20.36328125" style="1" customWidth="1"/>
    <col min="6663" max="6664" width="11.08984375" style="1" customWidth="1"/>
    <col min="6665" max="6665" width="19.54296875" style="1" customWidth="1"/>
    <col min="6666" max="6666" width="14.90625" style="1" customWidth="1"/>
    <col min="6667" max="6667" width="2.6328125" style="1" customWidth="1"/>
    <col min="6668" max="6668" width="11.6328125" style="1" customWidth="1"/>
    <col min="6669" max="6669" width="2.90625" style="1" customWidth="1"/>
    <col min="6670" max="6670" width="11.90625" style="1" customWidth="1"/>
    <col min="6671" max="6671" width="3" style="1" customWidth="1"/>
    <col min="6672" max="6672" width="14.6328125" style="1" customWidth="1"/>
    <col min="6673" max="6673" width="2.54296875" style="1" customWidth="1"/>
    <col min="6674" max="6674" width="15.6328125" style="1" customWidth="1"/>
    <col min="6675" max="6915" width="9.08984375" style="1"/>
    <col min="6916" max="6916" width="21" style="1" customWidth="1"/>
    <col min="6917" max="6917" width="34.54296875" style="1" customWidth="1"/>
    <col min="6918" max="6918" width="20.36328125" style="1" customWidth="1"/>
    <col min="6919" max="6920" width="11.08984375" style="1" customWidth="1"/>
    <col min="6921" max="6921" width="19.54296875" style="1" customWidth="1"/>
    <col min="6922" max="6922" width="14.90625" style="1" customWidth="1"/>
    <col min="6923" max="6923" width="2.6328125" style="1" customWidth="1"/>
    <col min="6924" max="6924" width="11.6328125" style="1" customWidth="1"/>
    <col min="6925" max="6925" width="2.90625" style="1" customWidth="1"/>
    <col min="6926" max="6926" width="11.90625" style="1" customWidth="1"/>
    <col min="6927" max="6927" width="3" style="1" customWidth="1"/>
    <col min="6928" max="6928" width="14.6328125" style="1" customWidth="1"/>
    <col min="6929" max="6929" width="2.54296875" style="1" customWidth="1"/>
    <col min="6930" max="6930" width="15.6328125" style="1" customWidth="1"/>
    <col min="6931" max="7171" width="9.08984375" style="1"/>
    <col min="7172" max="7172" width="21" style="1" customWidth="1"/>
    <col min="7173" max="7173" width="34.54296875" style="1" customWidth="1"/>
    <col min="7174" max="7174" width="20.36328125" style="1" customWidth="1"/>
    <col min="7175" max="7176" width="11.08984375" style="1" customWidth="1"/>
    <col min="7177" max="7177" width="19.54296875" style="1" customWidth="1"/>
    <col min="7178" max="7178" width="14.90625" style="1" customWidth="1"/>
    <col min="7179" max="7179" width="2.6328125" style="1" customWidth="1"/>
    <col min="7180" max="7180" width="11.6328125" style="1" customWidth="1"/>
    <col min="7181" max="7181" width="2.90625" style="1" customWidth="1"/>
    <col min="7182" max="7182" width="11.90625" style="1" customWidth="1"/>
    <col min="7183" max="7183" width="3" style="1" customWidth="1"/>
    <col min="7184" max="7184" width="14.6328125" style="1" customWidth="1"/>
    <col min="7185" max="7185" width="2.54296875" style="1" customWidth="1"/>
    <col min="7186" max="7186" width="15.6328125" style="1" customWidth="1"/>
    <col min="7187" max="7427" width="9.08984375" style="1"/>
    <col min="7428" max="7428" width="21" style="1" customWidth="1"/>
    <col min="7429" max="7429" width="34.54296875" style="1" customWidth="1"/>
    <col min="7430" max="7430" width="20.36328125" style="1" customWidth="1"/>
    <col min="7431" max="7432" width="11.08984375" style="1" customWidth="1"/>
    <col min="7433" max="7433" width="19.54296875" style="1" customWidth="1"/>
    <col min="7434" max="7434" width="14.90625" style="1" customWidth="1"/>
    <col min="7435" max="7435" width="2.6328125" style="1" customWidth="1"/>
    <col min="7436" max="7436" width="11.6328125" style="1" customWidth="1"/>
    <col min="7437" max="7437" width="2.90625" style="1" customWidth="1"/>
    <col min="7438" max="7438" width="11.90625" style="1" customWidth="1"/>
    <col min="7439" max="7439" width="3" style="1" customWidth="1"/>
    <col min="7440" max="7440" width="14.6328125" style="1" customWidth="1"/>
    <col min="7441" max="7441" width="2.54296875" style="1" customWidth="1"/>
    <col min="7442" max="7442" width="15.6328125" style="1" customWidth="1"/>
    <col min="7443" max="7683" width="9.08984375" style="1"/>
    <col min="7684" max="7684" width="21" style="1" customWidth="1"/>
    <col min="7685" max="7685" width="34.54296875" style="1" customWidth="1"/>
    <col min="7686" max="7686" width="20.36328125" style="1" customWidth="1"/>
    <col min="7687" max="7688" width="11.08984375" style="1" customWidth="1"/>
    <col min="7689" max="7689" width="19.54296875" style="1" customWidth="1"/>
    <col min="7690" max="7690" width="14.90625" style="1" customWidth="1"/>
    <col min="7691" max="7691" width="2.6328125" style="1" customWidth="1"/>
    <col min="7692" max="7692" width="11.6328125" style="1" customWidth="1"/>
    <col min="7693" max="7693" width="2.90625" style="1" customWidth="1"/>
    <col min="7694" max="7694" width="11.90625" style="1" customWidth="1"/>
    <col min="7695" max="7695" width="3" style="1" customWidth="1"/>
    <col min="7696" max="7696" width="14.6328125" style="1" customWidth="1"/>
    <col min="7697" max="7697" width="2.54296875" style="1" customWidth="1"/>
    <col min="7698" max="7698" width="15.6328125" style="1" customWidth="1"/>
    <col min="7699" max="7939" width="9.08984375" style="1"/>
    <col min="7940" max="7940" width="21" style="1" customWidth="1"/>
    <col min="7941" max="7941" width="34.54296875" style="1" customWidth="1"/>
    <col min="7942" max="7942" width="20.36328125" style="1" customWidth="1"/>
    <col min="7943" max="7944" width="11.08984375" style="1" customWidth="1"/>
    <col min="7945" max="7945" width="19.54296875" style="1" customWidth="1"/>
    <col min="7946" max="7946" width="14.90625" style="1" customWidth="1"/>
    <col min="7947" max="7947" width="2.6328125" style="1" customWidth="1"/>
    <col min="7948" max="7948" width="11.6328125" style="1" customWidth="1"/>
    <col min="7949" max="7949" width="2.90625" style="1" customWidth="1"/>
    <col min="7950" max="7950" width="11.90625" style="1" customWidth="1"/>
    <col min="7951" max="7951" width="3" style="1" customWidth="1"/>
    <col min="7952" max="7952" width="14.6328125" style="1" customWidth="1"/>
    <col min="7953" max="7953" width="2.54296875" style="1" customWidth="1"/>
    <col min="7954" max="7954" width="15.6328125" style="1" customWidth="1"/>
    <col min="7955" max="8195" width="9.08984375" style="1"/>
    <col min="8196" max="8196" width="21" style="1" customWidth="1"/>
    <col min="8197" max="8197" width="34.54296875" style="1" customWidth="1"/>
    <col min="8198" max="8198" width="20.36328125" style="1" customWidth="1"/>
    <col min="8199" max="8200" width="11.08984375" style="1" customWidth="1"/>
    <col min="8201" max="8201" width="19.54296875" style="1" customWidth="1"/>
    <col min="8202" max="8202" width="14.90625" style="1" customWidth="1"/>
    <col min="8203" max="8203" width="2.6328125" style="1" customWidth="1"/>
    <col min="8204" max="8204" width="11.6328125" style="1" customWidth="1"/>
    <col min="8205" max="8205" width="2.90625" style="1" customWidth="1"/>
    <col min="8206" max="8206" width="11.90625" style="1" customWidth="1"/>
    <col min="8207" max="8207" width="3" style="1" customWidth="1"/>
    <col min="8208" max="8208" width="14.6328125" style="1" customWidth="1"/>
    <col min="8209" max="8209" width="2.54296875" style="1" customWidth="1"/>
    <col min="8210" max="8210" width="15.6328125" style="1" customWidth="1"/>
    <col min="8211" max="8451" width="9.08984375" style="1"/>
    <col min="8452" max="8452" width="21" style="1" customWidth="1"/>
    <col min="8453" max="8453" width="34.54296875" style="1" customWidth="1"/>
    <col min="8454" max="8454" width="20.36328125" style="1" customWidth="1"/>
    <col min="8455" max="8456" width="11.08984375" style="1" customWidth="1"/>
    <col min="8457" max="8457" width="19.54296875" style="1" customWidth="1"/>
    <col min="8458" max="8458" width="14.90625" style="1" customWidth="1"/>
    <col min="8459" max="8459" width="2.6328125" style="1" customWidth="1"/>
    <col min="8460" max="8460" width="11.6328125" style="1" customWidth="1"/>
    <col min="8461" max="8461" width="2.90625" style="1" customWidth="1"/>
    <col min="8462" max="8462" width="11.90625" style="1" customWidth="1"/>
    <col min="8463" max="8463" width="3" style="1" customWidth="1"/>
    <col min="8464" max="8464" width="14.6328125" style="1" customWidth="1"/>
    <col min="8465" max="8465" width="2.54296875" style="1" customWidth="1"/>
    <col min="8466" max="8466" width="15.6328125" style="1" customWidth="1"/>
    <col min="8467" max="8707" width="9.08984375" style="1"/>
    <col min="8708" max="8708" width="21" style="1" customWidth="1"/>
    <col min="8709" max="8709" width="34.54296875" style="1" customWidth="1"/>
    <col min="8710" max="8710" width="20.36328125" style="1" customWidth="1"/>
    <col min="8711" max="8712" width="11.08984375" style="1" customWidth="1"/>
    <col min="8713" max="8713" width="19.54296875" style="1" customWidth="1"/>
    <col min="8714" max="8714" width="14.90625" style="1" customWidth="1"/>
    <col min="8715" max="8715" width="2.6328125" style="1" customWidth="1"/>
    <col min="8716" max="8716" width="11.6328125" style="1" customWidth="1"/>
    <col min="8717" max="8717" width="2.90625" style="1" customWidth="1"/>
    <col min="8718" max="8718" width="11.90625" style="1" customWidth="1"/>
    <col min="8719" max="8719" width="3" style="1" customWidth="1"/>
    <col min="8720" max="8720" width="14.6328125" style="1" customWidth="1"/>
    <col min="8721" max="8721" width="2.54296875" style="1" customWidth="1"/>
    <col min="8722" max="8722" width="15.6328125" style="1" customWidth="1"/>
    <col min="8723" max="8963" width="9.08984375" style="1"/>
    <col min="8964" max="8964" width="21" style="1" customWidth="1"/>
    <col min="8965" max="8965" width="34.54296875" style="1" customWidth="1"/>
    <col min="8966" max="8966" width="20.36328125" style="1" customWidth="1"/>
    <col min="8967" max="8968" width="11.08984375" style="1" customWidth="1"/>
    <col min="8969" max="8969" width="19.54296875" style="1" customWidth="1"/>
    <col min="8970" max="8970" width="14.90625" style="1" customWidth="1"/>
    <col min="8971" max="8971" width="2.6328125" style="1" customWidth="1"/>
    <col min="8972" max="8972" width="11.6328125" style="1" customWidth="1"/>
    <col min="8973" max="8973" width="2.90625" style="1" customWidth="1"/>
    <col min="8974" max="8974" width="11.90625" style="1" customWidth="1"/>
    <col min="8975" max="8975" width="3" style="1" customWidth="1"/>
    <col min="8976" max="8976" width="14.6328125" style="1" customWidth="1"/>
    <col min="8977" max="8977" width="2.54296875" style="1" customWidth="1"/>
    <col min="8978" max="8978" width="15.6328125" style="1" customWidth="1"/>
    <col min="8979" max="9219" width="9.08984375" style="1"/>
    <col min="9220" max="9220" width="21" style="1" customWidth="1"/>
    <col min="9221" max="9221" width="34.54296875" style="1" customWidth="1"/>
    <col min="9222" max="9222" width="20.36328125" style="1" customWidth="1"/>
    <col min="9223" max="9224" width="11.08984375" style="1" customWidth="1"/>
    <col min="9225" max="9225" width="19.54296875" style="1" customWidth="1"/>
    <col min="9226" max="9226" width="14.90625" style="1" customWidth="1"/>
    <col min="9227" max="9227" width="2.6328125" style="1" customWidth="1"/>
    <col min="9228" max="9228" width="11.6328125" style="1" customWidth="1"/>
    <col min="9229" max="9229" width="2.90625" style="1" customWidth="1"/>
    <col min="9230" max="9230" width="11.90625" style="1" customWidth="1"/>
    <col min="9231" max="9231" width="3" style="1" customWidth="1"/>
    <col min="9232" max="9232" width="14.6328125" style="1" customWidth="1"/>
    <col min="9233" max="9233" width="2.54296875" style="1" customWidth="1"/>
    <col min="9234" max="9234" width="15.6328125" style="1" customWidth="1"/>
    <col min="9235" max="9475" width="9.08984375" style="1"/>
    <col min="9476" max="9476" width="21" style="1" customWidth="1"/>
    <col min="9477" max="9477" width="34.54296875" style="1" customWidth="1"/>
    <col min="9478" max="9478" width="20.36328125" style="1" customWidth="1"/>
    <col min="9479" max="9480" width="11.08984375" style="1" customWidth="1"/>
    <col min="9481" max="9481" width="19.54296875" style="1" customWidth="1"/>
    <col min="9482" max="9482" width="14.90625" style="1" customWidth="1"/>
    <col min="9483" max="9483" width="2.6328125" style="1" customWidth="1"/>
    <col min="9484" max="9484" width="11.6328125" style="1" customWidth="1"/>
    <col min="9485" max="9485" width="2.90625" style="1" customWidth="1"/>
    <col min="9486" max="9486" width="11.90625" style="1" customWidth="1"/>
    <col min="9487" max="9487" width="3" style="1" customWidth="1"/>
    <col min="9488" max="9488" width="14.6328125" style="1" customWidth="1"/>
    <col min="9489" max="9489" width="2.54296875" style="1" customWidth="1"/>
    <col min="9490" max="9490" width="15.6328125" style="1" customWidth="1"/>
    <col min="9491" max="9731" width="9.08984375" style="1"/>
    <col min="9732" max="9732" width="21" style="1" customWidth="1"/>
    <col min="9733" max="9733" width="34.54296875" style="1" customWidth="1"/>
    <col min="9734" max="9734" width="20.36328125" style="1" customWidth="1"/>
    <col min="9735" max="9736" width="11.08984375" style="1" customWidth="1"/>
    <col min="9737" max="9737" width="19.54296875" style="1" customWidth="1"/>
    <col min="9738" max="9738" width="14.90625" style="1" customWidth="1"/>
    <col min="9739" max="9739" width="2.6328125" style="1" customWidth="1"/>
    <col min="9740" max="9740" width="11.6328125" style="1" customWidth="1"/>
    <col min="9741" max="9741" width="2.90625" style="1" customWidth="1"/>
    <col min="9742" max="9742" width="11.90625" style="1" customWidth="1"/>
    <col min="9743" max="9743" width="3" style="1" customWidth="1"/>
    <col min="9744" max="9744" width="14.6328125" style="1" customWidth="1"/>
    <col min="9745" max="9745" width="2.54296875" style="1" customWidth="1"/>
    <col min="9746" max="9746" width="15.6328125" style="1" customWidth="1"/>
    <col min="9747" max="9987" width="9.08984375" style="1"/>
    <col min="9988" max="9988" width="21" style="1" customWidth="1"/>
    <col min="9989" max="9989" width="34.54296875" style="1" customWidth="1"/>
    <col min="9990" max="9990" width="20.36328125" style="1" customWidth="1"/>
    <col min="9991" max="9992" width="11.08984375" style="1" customWidth="1"/>
    <col min="9993" max="9993" width="19.54296875" style="1" customWidth="1"/>
    <col min="9994" max="9994" width="14.90625" style="1" customWidth="1"/>
    <col min="9995" max="9995" width="2.6328125" style="1" customWidth="1"/>
    <col min="9996" max="9996" width="11.6328125" style="1" customWidth="1"/>
    <col min="9997" max="9997" width="2.90625" style="1" customWidth="1"/>
    <col min="9998" max="9998" width="11.90625" style="1" customWidth="1"/>
    <col min="9999" max="9999" width="3" style="1" customWidth="1"/>
    <col min="10000" max="10000" width="14.6328125" style="1" customWidth="1"/>
    <col min="10001" max="10001" width="2.54296875" style="1" customWidth="1"/>
    <col min="10002" max="10002" width="15.6328125" style="1" customWidth="1"/>
    <col min="10003" max="10243" width="9.08984375" style="1"/>
    <col min="10244" max="10244" width="21" style="1" customWidth="1"/>
    <col min="10245" max="10245" width="34.54296875" style="1" customWidth="1"/>
    <col min="10246" max="10246" width="20.36328125" style="1" customWidth="1"/>
    <col min="10247" max="10248" width="11.08984375" style="1" customWidth="1"/>
    <col min="10249" max="10249" width="19.54296875" style="1" customWidth="1"/>
    <col min="10250" max="10250" width="14.90625" style="1" customWidth="1"/>
    <col min="10251" max="10251" width="2.6328125" style="1" customWidth="1"/>
    <col min="10252" max="10252" width="11.6328125" style="1" customWidth="1"/>
    <col min="10253" max="10253" width="2.90625" style="1" customWidth="1"/>
    <col min="10254" max="10254" width="11.90625" style="1" customWidth="1"/>
    <col min="10255" max="10255" width="3" style="1" customWidth="1"/>
    <col min="10256" max="10256" width="14.6328125" style="1" customWidth="1"/>
    <col min="10257" max="10257" width="2.54296875" style="1" customWidth="1"/>
    <col min="10258" max="10258" width="15.6328125" style="1" customWidth="1"/>
    <col min="10259" max="10499" width="9.08984375" style="1"/>
    <col min="10500" max="10500" width="21" style="1" customWidth="1"/>
    <col min="10501" max="10501" width="34.54296875" style="1" customWidth="1"/>
    <col min="10502" max="10502" width="20.36328125" style="1" customWidth="1"/>
    <col min="10503" max="10504" width="11.08984375" style="1" customWidth="1"/>
    <col min="10505" max="10505" width="19.54296875" style="1" customWidth="1"/>
    <col min="10506" max="10506" width="14.90625" style="1" customWidth="1"/>
    <col min="10507" max="10507" width="2.6328125" style="1" customWidth="1"/>
    <col min="10508" max="10508" width="11.6328125" style="1" customWidth="1"/>
    <col min="10509" max="10509" width="2.90625" style="1" customWidth="1"/>
    <col min="10510" max="10510" width="11.90625" style="1" customWidth="1"/>
    <col min="10511" max="10511" width="3" style="1" customWidth="1"/>
    <col min="10512" max="10512" width="14.6328125" style="1" customWidth="1"/>
    <col min="10513" max="10513" width="2.54296875" style="1" customWidth="1"/>
    <col min="10514" max="10514" width="15.6328125" style="1" customWidth="1"/>
    <col min="10515" max="10755" width="9.08984375" style="1"/>
    <col min="10756" max="10756" width="21" style="1" customWidth="1"/>
    <col min="10757" max="10757" width="34.54296875" style="1" customWidth="1"/>
    <col min="10758" max="10758" width="20.36328125" style="1" customWidth="1"/>
    <col min="10759" max="10760" width="11.08984375" style="1" customWidth="1"/>
    <col min="10761" max="10761" width="19.54296875" style="1" customWidth="1"/>
    <col min="10762" max="10762" width="14.90625" style="1" customWidth="1"/>
    <col min="10763" max="10763" width="2.6328125" style="1" customWidth="1"/>
    <col min="10764" max="10764" width="11.6328125" style="1" customWidth="1"/>
    <col min="10765" max="10765" width="2.90625" style="1" customWidth="1"/>
    <col min="10766" max="10766" width="11.90625" style="1" customWidth="1"/>
    <col min="10767" max="10767" width="3" style="1" customWidth="1"/>
    <col min="10768" max="10768" width="14.6328125" style="1" customWidth="1"/>
    <col min="10769" max="10769" width="2.54296875" style="1" customWidth="1"/>
    <col min="10770" max="10770" width="15.6328125" style="1" customWidth="1"/>
    <col min="10771" max="11011" width="9.08984375" style="1"/>
    <col min="11012" max="11012" width="21" style="1" customWidth="1"/>
    <col min="11013" max="11013" width="34.54296875" style="1" customWidth="1"/>
    <col min="11014" max="11014" width="20.36328125" style="1" customWidth="1"/>
    <col min="11015" max="11016" width="11.08984375" style="1" customWidth="1"/>
    <col min="11017" max="11017" width="19.54296875" style="1" customWidth="1"/>
    <col min="11018" max="11018" width="14.90625" style="1" customWidth="1"/>
    <col min="11019" max="11019" width="2.6328125" style="1" customWidth="1"/>
    <col min="11020" max="11020" width="11.6328125" style="1" customWidth="1"/>
    <col min="11021" max="11021" width="2.90625" style="1" customWidth="1"/>
    <col min="11022" max="11022" width="11.90625" style="1" customWidth="1"/>
    <col min="11023" max="11023" width="3" style="1" customWidth="1"/>
    <col min="11024" max="11024" width="14.6328125" style="1" customWidth="1"/>
    <col min="11025" max="11025" width="2.54296875" style="1" customWidth="1"/>
    <col min="11026" max="11026" width="15.6328125" style="1" customWidth="1"/>
    <col min="11027" max="11267" width="9.08984375" style="1"/>
    <col min="11268" max="11268" width="21" style="1" customWidth="1"/>
    <col min="11269" max="11269" width="34.54296875" style="1" customWidth="1"/>
    <col min="11270" max="11270" width="20.36328125" style="1" customWidth="1"/>
    <col min="11271" max="11272" width="11.08984375" style="1" customWidth="1"/>
    <col min="11273" max="11273" width="19.54296875" style="1" customWidth="1"/>
    <col min="11274" max="11274" width="14.90625" style="1" customWidth="1"/>
    <col min="11275" max="11275" width="2.6328125" style="1" customWidth="1"/>
    <col min="11276" max="11276" width="11.6328125" style="1" customWidth="1"/>
    <col min="11277" max="11277" width="2.90625" style="1" customWidth="1"/>
    <col min="11278" max="11278" width="11.90625" style="1" customWidth="1"/>
    <col min="11279" max="11279" width="3" style="1" customWidth="1"/>
    <col min="11280" max="11280" width="14.6328125" style="1" customWidth="1"/>
    <col min="11281" max="11281" width="2.54296875" style="1" customWidth="1"/>
    <col min="11282" max="11282" width="15.6328125" style="1" customWidth="1"/>
    <col min="11283" max="11523" width="9.08984375" style="1"/>
    <col min="11524" max="11524" width="21" style="1" customWidth="1"/>
    <col min="11525" max="11525" width="34.54296875" style="1" customWidth="1"/>
    <col min="11526" max="11526" width="20.36328125" style="1" customWidth="1"/>
    <col min="11527" max="11528" width="11.08984375" style="1" customWidth="1"/>
    <col min="11529" max="11529" width="19.54296875" style="1" customWidth="1"/>
    <col min="11530" max="11530" width="14.90625" style="1" customWidth="1"/>
    <col min="11531" max="11531" width="2.6328125" style="1" customWidth="1"/>
    <col min="11532" max="11532" width="11.6328125" style="1" customWidth="1"/>
    <col min="11533" max="11533" width="2.90625" style="1" customWidth="1"/>
    <col min="11534" max="11534" width="11.90625" style="1" customWidth="1"/>
    <col min="11535" max="11535" width="3" style="1" customWidth="1"/>
    <col min="11536" max="11536" width="14.6328125" style="1" customWidth="1"/>
    <col min="11537" max="11537" width="2.54296875" style="1" customWidth="1"/>
    <col min="11538" max="11538" width="15.6328125" style="1" customWidth="1"/>
    <col min="11539" max="11779" width="9.08984375" style="1"/>
    <col min="11780" max="11780" width="21" style="1" customWidth="1"/>
    <col min="11781" max="11781" width="34.54296875" style="1" customWidth="1"/>
    <col min="11782" max="11782" width="20.36328125" style="1" customWidth="1"/>
    <col min="11783" max="11784" width="11.08984375" style="1" customWidth="1"/>
    <col min="11785" max="11785" width="19.54296875" style="1" customWidth="1"/>
    <col min="11786" max="11786" width="14.90625" style="1" customWidth="1"/>
    <col min="11787" max="11787" width="2.6328125" style="1" customWidth="1"/>
    <col min="11788" max="11788" width="11.6328125" style="1" customWidth="1"/>
    <col min="11789" max="11789" width="2.90625" style="1" customWidth="1"/>
    <col min="11790" max="11790" width="11.90625" style="1" customWidth="1"/>
    <col min="11791" max="11791" width="3" style="1" customWidth="1"/>
    <col min="11792" max="11792" width="14.6328125" style="1" customWidth="1"/>
    <col min="11793" max="11793" width="2.54296875" style="1" customWidth="1"/>
    <col min="11794" max="11794" width="15.6328125" style="1" customWidth="1"/>
    <col min="11795" max="12035" width="9.08984375" style="1"/>
    <col min="12036" max="12036" width="21" style="1" customWidth="1"/>
    <col min="12037" max="12037" width="34.54296875" style="1" customWidth="1"/>
    <col min="12038" max="12038" width="20.36328125" style="1" customWidth="1"/>
    <col min="12039" max="12040" width="11.08984375" style="1" customWidth="1"/>
    <col min="12041" max="12041" width="19.54296875" style="1" customWidth="1"/>
    <col min="12042" max="12042" width="14.90625" style="1" customWidth="1"/>
    <col min="12043" max="12043" width="2.6328125" style="1" customWidth="1"/>
    <col min="12044" max="12044" width="11.6328125" style="1" customWidth="1"/>
    <col min="12045" max="12045" width="2.90625" style="1" customWidth="1"/>
    <col min="12046" max="12046" width="11.90625" style="1" customWidth="1"/>
    <col min="12047" max="12047" width="3" style="1" customWidth="1"/>
    <col min="12048" max="12048" width="14.6328125" style="1" customWidth="1"/>
    <col min="12049" max="12049" width="2.54296875" style="1" customWidth="1"/>
    <col min="12050" max="12050" width="15.6328125" style="1" customWidth="1"/>
    <col min="12051" max="12291" width="9.08984375" style="1"/>
    <col min="12292" max="12292" width="21" style="1" customWidth="1"/>
    <col min="12293" max="12293" width="34.54296875" style="1" customWidth="1"/>
    <col min="12294" max="12294" width="20.36328125" style="1" customWidth="1"/>
    <col min="12295" max="12296" width="11.08984375" style="1" customWidth="1"/>
    <col min="12297" max="12297" width="19.54296875" style="1" customWidth="1"/>
    <col min="12298" max="12298" width="14.90625" style="1" customWidth="1"/>
    <col min="12299" max="12299" width="2.6328125" style="1" customWidth="1"/>
    <col min="12300" max="12300" width="11.6328125" style="1" customWidth="1"/>
    <col min="12301" max="12301" width="2.90625" style="1" customWidth="1"/>
    <col min="12302" max="12302" width="11.90625" style="1" customWidth="1"/>
    <col min="12303" max="12303" width="3" style="1" customWidth="1"/>
    <col min="12304" max="12304" width="14.6328125" style="1" customWidth="1"/>
    <col min="12305" max="12305" width="2.54296875" style="1" customWidth="1"/>
    <col min="12306" max="12306" width="15.6328125" style="1" customWidth="1"/>
    <col min="12307" max="12547" width="9.08984375" style="1"/>
    <col min="12548" max="12548" width="21" style="1" customWidth="1"/>
    <col min="12549" max="12549" width="34.54296875" style="1" customWidth="1"/>
    <col min="12550" max="12550" width="20.36328125" style="1" customWidth="1"/>
    <col min="12551" max="12552" width="11.08984375" style="1" customWidth="1"/>
    <col min="12553" max="12553" width="19.54296875" style="1" customWidth="1"/>
    <col min="12554" max="12554" width="14.90625" style="1" customWidth="1"/>
    <col min="12555" max="12555" width="2.6328125" style="1" customWidth="1"/>
    <col min="12556" max="12556" width="11.6328125" style="1" customWidth="1"/>
    <col min="12557" max="12557" width="2.90625" style="1" customWidth="1"/>
    <col min="12558" max="12558" width="11.90625" style="1" customWidth="1"/>
    <col min="12559" max="12559" width="3" style="1" customWidth="1"/>
    <col min="12560" max="12560" width="14.6328125" style="1" customWidth="1"/>
    <col min="12561" max="12561" width="2.54296875" style="1" customWidth="1"/>
    <col min="12562" max="12562" width="15.6328125" style="1" customWidth="1"/>
    <col min="12563" max="12803" width="9.08984375" style="1"/>
    <col min="12804" max="12804" width="21" style="1" customWidth="1"/>
    <col min="12805" max="12805" width="34.54296875" style="1" customWidth="1"/>
    <col min="12806" max="12806" width="20.36328125" style="1" customWidth="1"/>
    <col min="12807" max="12808" width="11.08984375" style="1" customWidth="1"/>
    <col min="12809" max="12809" width="19.54296875" style="1" customWidth="1"/>
    <col min="12810" max="12810" width="14.90625" style="1" customWidth="1"/>
    <col min="12811" max="12811" width="2.6328125" style="1" customWidth="1"/>
    <col min="12812" max="12812" width="11.6328125" style="1" customWidth="1"/>
    <col min="12813" max="12813" width="2.90625" style="1" customWidth="1"/>
    <col min="12814" max="12814" width="11.90625" style="1" customWidth="1"/>
    <col min="12815" max="12815" width="3" style="1" customWidth="1"/>
    <col min="12816" max="12816" width="14.6328125" style="1" customWidth="1"/>
    <col min="12817" max="12817" width="2.54296875" style="1" customWidth="1"/>
    <col min="12818" max="12818" width="15.6328125" style="1" customWidth="1"/>
    <col min="12819" max="13059" width="9.08984375" style="1"/>
    <col min="13060" max="13060" width="21" style="1" customWidth="1"/>
    <col min="13061" max="13061" width="34.54296875" style="1" customWidth="1"/>
    <col min="13062" max="13062" width="20.36328125" style="1" customWidth="1"/>
    <col min="13063" max="13064" width="11.08984375" style="1" customWidth="1"/>
    <col min="13065" max="13065" width="19.54296875" style="1" customWidth="1"/>
    <col min="13066" max="13066" width="14.90625" style="1" customWidth="1"/>
    <col min="13067" max="13067" width="2.6328125" style="1" customWidth="1"/>
    <col min="13068" max="13068" width="11.6328125" style="1" customWidth="1"/>
    <col min="13069" max="13069" width="2.90625" style="1" customWidth="1"/>
    <col min="13070" max="13070" width="11.90625" style="1" customWidth="1"/>
    <col min="13071" max="13071" width="3" style="1" customWidth="1"/>
    <col min="13072" max="13072" width="14.6328125" style="1" customWidth="1"/>
    <col min="13073" max="13073" width="2.54296875" style="1" customWidth="1"/>
    <col min="13074" max="13074" width="15.6328125" style="1" customWidth="1"/>
    <col min="13075" max="13315" width="9.08984375" style="1"/>
    <col min="13316" max="13316" width="21" style="1" customWidth="1"/>
    <col min="13317" max="13317" width="34.54296875" style="1" customWidth="1"/>
    <col min="13318" max="13318" width="20.36328125" style="1" customWidth="1"/>
    <col min="13319" max="13320" width="11.08984375" style="1" customWidth="1"/>
    <col min="13321" max="13321" width="19.54296875" style="1" customWidth="1"/>
    <col min="13322" max="13322" width="14.90625" style="1" customWidth="1"/>
    <col min="13323" max="13323" width="2.6328125" style="1" customWidth="1"/>
    <col min="13324" max="13324" width="11.6328125" style="1" customWidth="1"/>
    <col min="13325" max="13325" width="2.90625" style="1" customWidth="1"/>
    <col min="13326" max="13326" width="11.90625" style="1" customWidth="1"/>
    <col min="13327" max="13327" width="3" style="1" customWidth="1"/>
    <col min="13328" max="13328" width="14.6328125" style="1" customWidth="1"/>
    <col min="13329" max="13329" width="2.54296875" style="1" customWidth="1"/>
    <col min="13330" max="13330" width="15.6328125" style="1" customWidth="1"/>
    <col min="13331" max="13571" width="9.08984375" style="1"/>
    <col min="13572" max="13572" width="21" style="1" customWidth="1"/>
    <col min="13573" max="13573" width="34.54296875" style="1" customWidth="1"/>
    <col min="13574" max="13574" width="20.36328125" style="1" customWidth="1"/>
    <col min="13575" max="13576" width="11.08984375" style="1" customWidth="1"/>
    <col min="13577" max="13577" width="19.54296875" style="1" customWidth="1"/>
    <col min="13578" max="13578" width="14.90625" style="1" customWidth="1"/>
    <col min="13579" max="13579" width="2.6328125" style="1" customWidth="1"/>
    <col min="13580" max="13580" width="11.6328125" style="1" customWidth="1"/>
    <col min="13581" max="13581" width="2.90625" style="1" customWidth="1"/>
    <col min="13582" max="13582" width="11.90625" style="1" customWidth="1"/>
    <col min="13583" max="13583" width="3" style="1" customWidth="1"/>
    <col min="13584" max="13584" width="14.6328125" style="1" customWidth="1"/>
    <col min="13585" max="13585" width="2.54296875" style="1" customWidth="1"/>
    <col min="13586" max="13586" width="15.6328125" style="1" customWidth="1"/>
    <col min="13587" max="13827" width="9.08984375" style="1"/>
    <col min="13828" max="13828" width="21" style="1" customWidth="1"/>
    <col min="13829" max="13829" width="34.54296875" style="1" customWidth="1"/>
    <col min="13830" max="13830" width="20.36328125" style="1" customWidth="1"/>
    <col min="13831" max="13832" width="11.08984375" style="1" customWidth="1"/>
    <col min="13833" max="13833" width="19.54296875" style="1" customWidth="1"/>
    <col min="13834" max="13834" width="14.90625" style="1" customWidth="1"/>
    <col min="13835" max="13835" width="2.6328125" style="1" customWidth="1"/>
    <col min="13836" max="13836" width="11.6328125" style="1" customWidth="1"/>
    <col min="13837" max="13837" width="2.90625" style="1" customWidth="1"/>
    <col min="13838" max="13838" width="11.90625" style="1" customWidth="1"/>
    <col min="13839" max="13839" width="3" style="1" customWidth="1"/>
    <col min="13840" max="13840" width="14.6328125" style="1" customWidth="1"/>
    <col min="13841" max="13841" width="2.54296875" style="1" customWidth="1"/>
    <col min="13842" max="13842" width="15.6328125" style="1" customWidth="1"/>
    <col min="13843" max="14083" width="9.08984375" style="1"/>
    <col min="14084" max="14084" width="21" style="1" customWidth="1"/>
    <col min="14085" max="14085" width="34.54296875" style="1" customWidth="1"/>
    <col min="14086" max="14086" width="20.36328125" style="1" customWidth="1"/>
    <col min="14087" max="14088" width="11.08984375" style="1" customWidth="1"/>
    <col min="14089" max="14089" width="19.54296875" style="1" customWidth="1"/>
    <col min="14090" max="14090" width="14.90625" style="1" customWidth="1"/>
    <col min="14091" max="14091" width="2.6328125" style="1" customWidth="1"/>
    <col min="14092" max="14092" width="11.6328125" style="1" customWidth="1"/>
    <col min="14093" max="14093" width="2.90625" style="1" customWidth="1"/>
    <col min="14094" max="14094" width="11.90625" style="1" customWidth="1"/>
    <col min="14095" max="14095" width="3" style="1" customWidth="1"/>
    <col min="14096" max="14096" width="14.6328125" style="1" customWidth="1"/>
    <col min="14097" max="14097" width="2.54296875" style="1" customWidth="1"/>
    <col min="14098" max="14098" width="15.6328125" style="1" customWidth="1"/>
    <col min="14099" max="14339" width="9.08984375" style="1"/>
    <col min="14340" max="14340" width="21" style="1" customWidth="1"/>
    <col min="14341" max="14341" width="34.54296875" style="1" customWidth="1"/>
    <col min="14342" max="14342" width="20.36328125" style="1" customWidth="1"/>
    <col min="14343" max="14344" width="11.08984375" style="1" customWidth="1"/>
    <col min="14345" max="14345" width="19.54296875" style="1" customWidth="1"/>
    <col min="14346" max="14346" width="14.90625" style="1" customWidth="1"/>
    <col min="14347" max="14347" width="2.6328125" style="1" customWidth="1"/>
    <col min="14348" max="14348" width="11.6328125" style="1" customWidth="1"/>
    <col min="14349" max="14349" width="2.90625" style="1" customWidth="1"/>
    <col min="14350" max="14350" width="11.90625" style="1" customWidth="1"/>
    <col min="14351" max="14351" width="3" style="1" customWidth="1"/>
    <col min="14352" max="14352" width="14.6328125" style="1" customWidth="1"/>
    <col min="14353" max="14353" width="2.54296875" style="1" customWidth="1"/>
    <col min="14354" max="14354" width="15.6328125" style="1" customWidth="1"/>
    <col min="14355" max="14595" width="9.08984375" style="1"/>
    <col min="14596" max="14596" width="21" style="1" customWidth="1"/>
    <col min="14597" max="14597" width="34.54296875" style="1" customWidth="1"/>
    <col min="14598" max="14598" width="20.36328125" style="1" customWidth="1"/>
    <col min="14599" max="14600" width="11.08984375" style="1" customWidth="1"/>
    <col min="14601" max="14601" width="19.54296875" style="1" customWidth="1"/>
    <col min="14602" max="14602" width="14.90625" style="1" customWidth="1"/>
    <col min="14603" max="14603" width="2.6328125" style="1" customWidth="1"/>
    <col min="14604" max="14604" width="11.6328125" style="1" customWidth="1"/>
    <col min="14605" max="14605" width="2.90625" style="1" customWidth="1"/>
    <col min="14606" max="14606" width="11.90625" style="1" customWidth="1"/>
    <col min="14607" max="14607" width="3" style="1" customWidth="1"/>
    <col min="14608" max="14608" width="14.6328125" style="1" customWidth="1"/>
    <col min="14609" max="14609" width="2.54296875" style="1" customWidth="1"/>
    <col min="14610" max="14610" width="15.6328125" style="1" customWidth="1"/>
    <col min="14611" max="14851" width="9.08984375" style="1"/>
    <col min="14852" max="14852" width="21" style="1" customWidth="1"/>
    <col min="14853" max="14853" width="34.54296875" style="1" customWidth="1"/>
    <col min="14854" max="14854" width="20.36328125" style="1" customWidth="1"/>
    <col min="14855" max="14856" width="11.08984375" style="1" customWidth="1"/>
    <col min="14857" max="14857" width="19.54296875" style="1" customWidth="1"/>
    <col min="14858" max="14858" width="14.90625" style="1" customWidth="1"/>
    <col min="14859" max="14859" width="2.6328125" style="1" customWidth="1"/>
    <col min="14860" max="14860" width="11.6328125" style="1" customWidth="1"/>
    <col min="14861" max="14861" width="2.90625" style="1" customWidth="1"/>
    <col min="14862" max="14862" width="11.90625" style="1" customWidth="1"/>
    <col min="14863" max="14863" width="3" style="1" customWidth="1"/>
    <col min="14864" max="14864" width="14.6328125" style="1" customWidth="1"/>
    <col min="14865" max="14865" width="2.54296875" style="1" customWidth="1"/>
    <col min="14866" max="14866" width="15.6328125" style="1" customWidth="1"/>
    <col min="14867" max="15107" width="9.08984375" style="1"/>
    <col min="15108" max="15108" width="21" style="1" customWidth="1"/>
    <col min="15109" max="15109" width="34.54296875" style="1" customWidth="1"/>
    <col min="15110" max="15110" width="20.36328125" style="1" customWidth="1"/>
    <col min="15111" max="15112" width="11.08984375" style="1" customWidth="1"/>
    <col min="15113" max="15113" width="19.54296875" style="1" customWidth="1"/>
    <col min="15114" max="15114" width="14.90625" style="1" customWidth="1"/>
    <col min="15115" max="15115" width="2.6328125" style="1" customWidth="1"/>
    <col min="15116" max="15116" width="11.6328125" style="1" customWidth="1"/>
    <col min="15117" max="15117" width="2.90625" style="1" customWidth="1"/>
    <col min="15118" max="15118" width="11.90625" style="1" customWidth="1"/>
    <col min="15119" max="15119" width="3" style="1" customWidth="1"/>
    <col min="15120" max="15120" width="14.6328125" style="1" customWidth="1"/>
    <col min="15121" max="15121" width="2.54296875" style="1" customWidth="1"/>
    <col min="15122" max="15122" width="15.6328125" style="1" customWidth="1"/>
    <col min="15123" max="15363" width="9.08984375" style="1"/>
    <col min="15364" max="15364" width="21" style="1" customWidth="1"/>
    <col min="15365" max="15365" width="34.54296875" style="1" customWidth="1"/>
    <col min="15366" max="15366" width="20.36328125" style="1" customWidth="1"/>
    <col min="15367" max="15368" width="11.08984375" style="1" customWidth="1"/>
    <col min="15369" max="15369" width="19.54296875" style="1" customWidth="1"/>
    <col min="15370" max="15370" width="14.90625" style="1" customWidth="1"/>
    <col min="15371" max="15371" width="2.6328125" style="1" customWidth="1"/>
    <col min="15372" max="15372" width="11.6328125" style="1" customWidth="1"/>
    <col min="15373" max="15373" width="2.90625" style="1" customWidth="1"/>
    <col min="15374" max="15374" width="11.90625" style="1" customWidth="1"/>
    <col min="15375" max="15375" width="3" style="1" customWidth="1"/>
    <col min="15376" max="15376" width="14.6328125" style="1" customWidth="1"/>
    <col min="15377" max="15377" width="2.54296875" style="1" customWidth="1"/>
    <col min="15378" max="15378" width="15.6328125" style="1" customWidth="1"/>
    <col min="15379" max="15619" width="9.08984375" style="1"/>
    <col min="15620" max="15620" width="21" style="1" customWidth="1"/>
    <col min="15621" max="15621" width="34.54296875" style="1" customWidth="1"/>
    <col min="15622" max="15622" width="20.36328125" style="1" customWidth="1"/>
    <col min="15623" max="15624" width="11.08984375" style="1" customWidth="1"/>
    <col min="15625" max="15625" width="19.54296875" style="1" customWidth="1"/>
    <col min="15626" max="15626" width="14.90625" style="1" customWidth="1"/>
    <col min="15627" max="15627" width="2.6328125" style="1" customWidth="1"/>
    <col min="15628" max="15628" width="11.6328125" style="1" customWidth="1"/>
    <col min="15629" max="15629" width="2.90625" style="1" customWidth="1"/>
    <col min="15630" max="15630" width="11.90625" style="1" customWidth="1"/>
    <col min="15631" max="15631" width="3" style="1" customWidth="1"/>
    <col min="15632" max="15632" width="14.6328125" style="1" customWidth="1"/>
    <col min="15633" max="15633" width="2.54296875" style="1" customWidth="1"/>
    <col min="15634" max="15634" width="15.6328125" style="1" customWidth="1"/>
    <col min="15635" max="15875" width="9.08984375" style="1"/>
    <col min="15876" max="15876" width="21" style="1" customWidth="1"/>
    <col min="15877" max="15877" width="34.54296875" style="1" customWidth="1"/>
    <col min="15878" max="15878" width="20.36328125" style="1" customWidth="1"/>
    <col min="15879" max="15880" width="11.08984375" style="1" customWidth="1"/>
    <col min="15881" max="15881" width="19.54296875" style="1" customWidth="1"/>
    <col min="15882" max="15882" width="14.90625" style="1" customWidth="1"/>
    <col min="15883" max="15883" width="2.6328125" style="1" customWidth="1"/>
    <col min="15884" max="15884" width="11.6328125" style="1" customWidth="1"/>
    <col min="15885" max="15885" width="2.90625" style="1" customWidth="1"/>
    <col min="15886" max="15886" width="11.90625" style="1" customWidth="1"/>
    <col min="15887" max="15887" width="3" style="1" customWidth="1"/>
    <col min="15888" max="15888" width="14.6328125" style="1" customWidth="1"/>
    <col min="15889" max="15889" width="2.54296875" style="1" customWidth="1"/>
    <col min="15890" max="15890" width="15.6328125" style="1" customWidth="1"/>
    <col min="15891" max="16131" width="9.08984375" style="1"/>
    <col min="16132" max="16132" width="21" style="1" customWidth="1"/>
    <col min="16133" max="16133" width="34.54296875" style="1" customWidth="1"/>
    <col min="16134" max="16134" width="20.36328125" style="1" customWidth="1"/>
    <col min="16135" max="16136" width="11.08984375" style="1" customWidth="1"/>
    <col min="16137" max="16137" width="19.54296875" style="1" customWidth="1"/>
    <col min="16138" max="16138" width="14.90625" style="1" customWidth="1"/>
    <col min="16139" max="16139" width="2.6328125" style="1" customWidth="1"/>
    <col min="16140" max="16140" width="11.6328125" style="1" customWidth="1"/>
    <col min="16141" max="16141" width="2.90625" style="1" customWidth="1"/>
    <col min="16142" max="16142" width="11.90625" style="1" customWidth="1"/>
    <col min="16143" max="16143" width="3" style="1" customWidth="1"/>
    <col min="16144" max="16144" width="14.6328125" style="1" customWidth="1"/>
    <col min="16145" max="16145" width="2.54296875" style="1" customWidth="1"/>
    <col min="16146" max="16146" width="15.6328125" style="1" customWidth="1"/>
    <col min="16147" max="16384" width="9.08984375" style="1"/>
  </cols>
  <sheetData>
    <row r="1" spans="1:19" ht="66.75" customHeight="1" x14ac:dyDescent="0.3"/>
    <row r="2" spans="1:19" s="3" customFormat="1" ht="45" x14ac:dyDescent="0.45">
      <c r="A2" s="72" t="s">
        <v>50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</row>
    <row r="3" spans="1:19" s="3" customFormat="1" ht="44.25" customHeight="1" thickBot="1" x14ac:dyDescent="0.55000000000000004">
      <c r="A3" s="4"/>
      <c r="E3" s="5"/>
      <c r="F3" s="5"/>
      <c r="G3" s="5"/>
      <c r="H3" s="5"/>
      <c r="I3" s="5"/>
      <c r="J3" s="6"/>
      <c r="K3" s="5"/>
      <c r="L3" s="5"/>
      <c r="M3" s="5"/>
      <c r="N3" s="5"/>
      <c r="O3" s="5"/>
      <c r="P3" s="5"/>
      <c r="Q3" s="5"/>
      <c r="R3" s="5"/>
    </row>
    <row r="4" spans="1:19" ht="18.5" thickBot="1" x14ac:dyDescent="0.45">
      <c r="A4" s="7"/>
      <c r="B4" s="7"/>
      <c r="C4" s="8"/>
      <c r="D4" s="8"/>
      <c r="E4" s="8"/>
      <c r="F4" s="8"/>
      <c r="G4" s="9" t="s">
        <v>0</v>
      </c>
      <c r="H4" s="10"/>
      <c r="I4" s="9" t="s">
        <v>1</v>
      </c>
      <c r="J4" s="11"/>
      <c r="K4" s="9" t="s">
        <v>2</v>
      </c>
      <c r="L4" s="10"/>
      <c r="M4" s="9" t="s">
        <v>3</v>
      </c>
      <c r="N4" s="8"/>
      <c r="O4" s="9" t="s">
        <v>4</v>
      </c>
      <c r="P4" s="20"/>
      <c r="Q4" s="9" t="s">
        <v>22</v>
      </c>
      <c r="R4" s="20"/>
      <c r="S4" s="19" t="s">
        <v>25</v>
      </c>
    </row>
    <row r="5" spans="1:19" s="12" customFormat="1" ht="100.5" thickBot="1" x14ac:dyDescent="0.3">
      <c r="A5" s="22" t="s">
        <v>5</v>
      </c>
      <c r="B5" s="23" t="s">
        <v>6</v>
      </c>
      <c r="C5" s="23" t="s">
        <v>7</v>
      </c>
      <c r="D5" s="23" t="s">
        <v>8</v>
      </c>
      <c r="E5" s="23" t="s">
        <v>9</v>
      </c>
      <c r="F5" s="23" t="s">
        <v>10</v>
      </c>
      <c r="G5" s="23" t="s">
        <v>11</v>
      </c>
      <c r="H5" s="21" t="s">
        <v>12</v>
      </c>
      <c r="I5" s="23" t="s">
        <v>13</v>
      </c>
      <c r="J5" s="21" t="s">
        <v>14</v>
      </c>
      <c r="K5" s="23" t="s">
        <v>15</v>
      </c>
      <c r="L5" s="21" t="s">
        <v>16</v>
      </c>
      <c r="M5" s="23" t="s">
        <v>17</v>
      </c>
      <c r="N5" s="21" t="s">
        <v>14</v>
      </c>
      <c r="O5" s="24" t="s">
        <v>18</v>
      </c>
      <c r="P5" s="25"/>
      <c r="Q5" s="26" t="s">
        <v>24</v>
      </c>
      <c r="R5" s="26"/>
      <c r="S5" s="27" t="s">
        <v>23</v>
      </c>
    </row>
    <row r="6" spans="1:19" s="12" customFormat="1" ht="81.650000000000006" customHeight="1" x14ac:dyDescent="0.4">
      <c r="A6" s="28" t="s">
        <v>43</v>
      </c>
      <c r="B6" s="53" t="s">
        <v>38</v>
      </c>
      <c r="C6" s="54" t="s">
        <v>19</v>
      </c>
      <c r="D6" s="55" t="s">
        <v>33</v>
      </c>
      <c r="E6" s="56">
        <v>4</v>
      </c>
      <c r="F6" s="54" t="s">
        <v>20</v>
      </c>
      <c r="G6" s="57">
        <v>0</v>
      </c>
      <c r="H6" s="50"/>
      <c r="I6" s="29">
        <v>72</v>
      </c>
      <c r="J6" s="51"/>
      <c r="K6" s="30">
        <f>G6/I6</f>
        <v>0</v>
      </c>
      <c r="L6" s="50"/>
      <c r="M6" s="31">
        <v>18</v>
      </c>
      <c r="N6" s="50"/>
      <c r="O6" s="30">
        <f>K6*M6</f>
        <v>0</v>
      </c>
      <c r="P6" s="32"/>
      <c r="Q6" s="33">
        <f>M6*1.0951</f>
        <v>19.7118</v>
      </c>
      <c r="R6" s="32"/>
      <c r="S6" s="34">
        <f>(K6*Q6)</f>
        <v>0</v>
      </c>
    </row>
    <row r="7" spans="1:19" ht="81.650000000000006" customHeight="1" x14ac:dyDescent="0.4">
      <c r="A7" s="28" t="s">
        <v>41</v>
      </c>
      <c r="B7" s="53" t="s">
        <v>36</v>
      </c>
      <c r="C7" s="54" t="s">
        <v>21</v>
      </c>
      <c r="D7" s="55" t="s">
        <v>33</v>
      </c>
      <c r="E7" s="56">
        <v>4</v>
      </c>
      <c r="F7" s="54" t="s">
        <v>20</v>
      </c>
      <c r="G7" s="57">
        <v>0</v>
      </c>
      <c r="H7" s="50"/>
      <c r="I7" s="48">
        <v>72</v>
      </c>
      <c r="J7" s="51"/>
      <c r="K7" s="49">
        <f t="shared" ref="K7:K8" si="0">G7/I7</f>
        <v>0</v>
      </c>
      <c r="L7" s="50"/>
      <c r="M7" s="35">
        <v>18</v>
      </c>
      <c r="N7" s="50"/>
      <c r="O7" s="49">
        <f t="shared" ref="O7:O12" si="1">K7*M7</f>
        <v>0</v>
      </c>
      <c r="P7" s="32"/>
      <c r="Q7" s="52">
        <f>M7*1.0801</f>
        <v>19.441800000000001</v>
      </c>
      <c r="R7" s="32"/>
      <c r="S7" s="36">
        <f t="shared" ref="S7:S13" si="2">(K7*Q7)</f>
        <v>0</v>
      </c>
    </row>
    <row r="8" spans="1:19" ht="68.25" customHeight="1" x14ac:dyDescent="0.4">
      <c r="A8" s="79" t="s">
        <v>42</v>
      </c>
      <c r="B8" s="81" t="s">
        <v>37</v>
      </c>
      <c r="C8" s="81" t="s">
        <v>40</v>
      </c>
      <c r="D8" s="83" t="s">
        <v>33</v>
      </c>
      <c r="E8" s="85">
        <v>4</v>
      </c>
      <c r="F8" s="87" t="s">
        <v>20</v>
      </c>
      <c r="G8" s="95">
        <v>0</v>
      </c>
      <c r="H8" s="50"/>
      <c r="I8" s="48">
        <v>72</v>
      </c>
      <c r="J8" s="51"/>
      <c r="K8" s="49">
        <f t="shared" si="0"/>
        <v>0</v>
      </c>
      <c r="L8" s="50"/>
      <c r="M8" s="35">
        <v>7.19</v>
      </c>
      <c r="N8" s="50"/>
      <c r="O8" s="49">
        <f t="shared" si="1"/>
        <v>0</v>
      </c>
      <c r="P8" s="32"/>
      <c r="Q8" s="52">
        <f>M8*1.0801</f>
        <v>7.7659190000000011</v>
      </c>
      <c r="R8" s="32"/>
      <c r="S8" s="36">
        <f t="shared" si="2"/>
        <v>0</v>
      </c>
    </row>
    <row r="9" spans="1:19" ht="68.25" customHeight="1" x14ac:dyDescent="0.4">
      <c r="A9" s="80"/>
      <c r="B9" s="82"/>
      <c r="C9" s="82"/>
      <c r="D9" s="84"/>
      <c r="E9" s="86"/>
      <c r="F9" s="88"/>
      <c r="G9" s="96"/>
      <c r="H9" s="50"/>
      <c r="I9" s="29">
        <v>72</v>
      </c>
      <c r="J9" s="51"/>
      <c r="K9" s="30">
        <f>G8/I9</f>
        <v>0</v>
      </c>
      <c r="L9" s="50"/>
      <c r="M9" s="31">
        <v>8.99</v>
      </c>
      <c r="N9" s="50"/>
      <c r="O9" s="30">
        <f t="shared" si="1"/>
        <v>0</v>
      </c>
      <c r="P9" s="32"/>
      <c r="Q9" s="33">
        <f>M9*1.0951</f>
        <v>9.8449489999999997</v>
      </c>
      <c r="R9" s="32"/>
      <c r="S9" s="34">
        <f>(K9*Q9)</f>
        <v>0</v>
      </c>
    </row>
    <row r="10" spans="1:19" ht="68.25" customHeight="1" x14ac:dyDescent="0.4">
      <c r="A10" s="79" t="s">
        <v>49</v>
      </c>
      <c r="B10" s="81" t="s">
        <v>39</v>
      </c>
      <c r="C10" s="81" t="s">
        <v>48</v>
      </c>
      <c r="D10" s="83" t="s">
        <v>33</v>
      </c>
      <c r="E10" s="85">
        <v>4</v>
      </c>
      <c r="F10" s="81" t="s">
        <v>20</v>
      </c>
      <c r="G10" s="97">
        <v>0</v>
      </c>
      <c r="H10" s="50"/>
      <c r="I10" s="48">
        <v>72</v>
      </c>
      <c r="J10" s="51"/>
      <c r="K10" s="49">
        <f>G10/I10</f>
        <v>0</v>
      </c>
      <c r="L10" s="50"/>
      <c r="M10" s="35">
        <v>7.29</v>
      </c>
      <c r="N10" s="50"/>
      <c r="O10" s="49">
        <f>K10*M10</f>
        <v>0</v>
      </c>
      <c r="P10" s="32"/>
      <c r="Q10" s="52">
        <f>M10*1.0801</f>
        <v>7.8739290000000004</v>
      </c>
      <c r="R10" s="32"/>
      <c r="S10" s="36">
        <f>(K10*Q10)</f>
        <v>0</v>
      </c>
    </row>
    <row r="11" spans="1:19" ht="68.25" customHeight="1" x14ac:dyDescent="0.4">
      <c r="A11" s="80"/>
      <c r="B11" s="82"/>
      <c r="C11" s="82"/>
      <c r="D11" s="84"/>
      <c r="E11" s="86"/>
      <c r="F11" s="82"/>
      <c r="G11" s="98"/>
      <c r="H11" s="50"/>
      <c r="I11" s="29">
        <v>72</v>
      </c>
      <c r="J11" s="51"/>
      <c r="K11" s="30">
        <f>G10/I11</f>
        <v>0</v>
      </c>
      <c r="L11" s="50"/>
      <c r="M11" s="31">
        <v>10.1</v>
      </c>
      <c r="N11" s="50"/>
      <c r="O11" s="30">
        <f>K11*M11</f>
        <v>0</v>
      </c>
      <c r="P11" s="32"/>
      <c r="Q11" s="33">
        <f>M11*1.0951</f>
        <v>11.060509999999999</v>
      </c>
      <c r="R11" s="32"/>
      <c r="S11" s="34">
        <f>(K11*Q11)</f>
        <v>0</v>
      </c>
    </row>
    <row r="12" spans="1:19" ht="68.25" customHeight="1" x14ac:dyDescent="0.4">
      <c r="A12" s="79" t="s">
        <v>44</v>
      </c>
      <c r="B12" s="81" t="s">
        <v>34</v>
      </c>
      <c r="C12" s="81" t="s">
        <v>40</v>
      </c>
      <c r="D12" s="83" t="s">
        <v>33</v>
      </c>
      <c r="E12" s="89">
        <v>4</v>
      </c>
      <c r="F12" s="81" t="s">
        <v>20</v>
      </c>
      <c r="G12" s="95">
        <v>0</v>
      </c>
      <c r="H12" s="50"/>
      <c r="I12" s="48">
        <v>72</v>
      </c>
      <c r="J12" s="51"/>
      <c r="K12" s="49">
        <f>G12/I12</f>
        <v>0</v>
      </c>
      <c r="L12" s="50"/>
      <c r="M12" s="35">
        <v>9</v>
      </c>
      <c r="N12" s="50"/>
      <c r="O12" s="49">
        <f t="shared" si="1"/>
        <v>0</v>
      </c>
      <c r="P12" s="32"/>
      <c r="Q12" s="52">
        <f>M12*1.0801</f>
        <v>9.7209000000000003</v>
      </c>
      <c r="R12" s="32"/>
      <c r="S12" s="36">
        <f t="shared" si="2"/>
        <v>0</v>
      </c>
    </row>
    <row r="13" spans="1:19" ht="68.25" customHeight="1" x14ac:dyDescent="0.4">
      <c r="A13" s="80"/>
      <c r="B13" s="82"/>
      <c r="C13" s="82"/>
      <c r="D13" s="84"/>
      <c r="E13" s="90"/>
      <c r="F13" s="82"/>
      <c r="G13" s="96"/>
      <c r="H13" s="50"/>
      <c r="I13" s="29">
        <v>72</v>
      </c>
      <c r="J13" s="51"/>
      <c r="K13" s="30">
        <f>G12/I13</f>
        <v>0</v>
      </c>
      <c r="L13" s="50"/>
      <c r="M13" s="31">
        <v>9</v>
      </c>
      <c r="N13" s="50"/>
      <c r="O13" s="30">
        <f>K13*M13</f>
        <v>0</v>
      </c>
      <c r="P13" s="32"/>
      <c r="Q13" s="33">
        <f>M13*1.0951</f>
        <v>9.8559000000000001</v>
      </c>
      <c r="R13" s="32"/>
      <c r="S13" s="34">
        <f t="shared" si="2"/>
        <v>0</v>
      </c>
    </row>
    <row r="16" spans="1:19" ht="20" x14ac:dyDescent="0.4">
      <c r="A16" s="37"/>
      <c r="B16" s="37"/>
      <c r="C16" s="37"/>
      <c r="D16" s="37"/>
      <c r="E16" s="37"/>
      <c r="F16" s="37"/>
      <c r="G16" s="37"/>
      <c r="H16" s="37"/>
      <c r="I16" s="37"/>
      <c r="J16" s="38"/>
      <c r="K16" s="37"/>
      <c r="L16" s="37"/>
      <c r="M16" s="37"/>
      <c r="N16" s="37"/>
      <c r="O16" s="37"/>
      <c r="P16" s="37"/>
      <c r="Q16" s="37"/>
      <c r="R16" s="37"/>
      <c r="S16" s="37"/>
    </row>
    <row r="17" spans="1:35" ht="20.5" thickBot="1" x14ac:dyDescent="0.45">
      <c r="A17" s="39"/>
      <c r="B17" s="40"/>
      <c r="C17" s="40"/>
      <c r="D17" s="40"/>
      <c r="E17" s="40"/>
      <c r="F17" s="40"/>
      <c r="G17" s="40"/>
      <c r="H17" s="40"/>
      <c r="I17" s="40"/>
      <c r="J17" s="41"/>
      <c r="K17" s="40"/>
      <c r="L17" s="40"/>
      <c r="M17" s="40"/>
      <c r="N17" s="40"/>
      <c r="O17" s="40"/>
      <c r="P17" s="37"/>
      <c r="Q17" s="37"/>
      <c r="R17" s="37"/>
      <c r="S17" s="37"/>
    </row>
    <row r="18" spans="1:35" ht="69" customHeight="1" thickBot="1" x14ac:dyDescent="0.55000000000000004">
      <c r="A18" s="37"/>
      <c r="B18" s="37"/>
      <c r="C18" s="37"/>
      <c r="D18" s="37"/>
      <c r="E18" s="37"/>
      <c r="F18" s="37"/>
      <c r="G18" s="37"/>
      <c r="H18" s="76" t="s">
        <v>27</v>
      </c>
      <c r="I18" s="76"/>
      <c r="J18" s="76"/>
      <c r="K18" s="76"/>
      <c r="L18" s="76"/>
      <c r="M18" s="76"/>
      <c r="N18" s="77">
        <f>O9+O6+O13+O11</f>
        <v>0</v>
      </c>
      <c r="O18" s="78"/>
      <c r="P18" s="42"/>
      <c r="Q18" s="42"/>
      <c r="R18" s="74">
        <f>S9+S6+S13+S11</f>
        <v>0</v>
      </c>
      <c r="S18" s="75"/>
      <c r="V18" s="58"/>
      <c r="W18" s="58"/>
      <c r="X18" s="58"/>
      <c r="Y18" s="58"/>
    </row>
    <row r="19" spans="1:35" ht="25.5" thickBot="1" x14ac:dyDescent="0.55000000000000004">
      <c r="A19" s="37"/>
      <c r="B19" s="38" t="s">
        <v>29</v>
      </c>
      <c r="C19" s="37"/>
      <c r="D19" s="37"/>
      <c r="E19" s="37"/>
      <c r="F19" s="37"/>
      <c r="G19" s="37"/>
      <c r="H19" s="37"/>
      <c r="I19" s="37"/>
      <c r="J19" s="38"/>
      <c r="K19" s="37"/>
      <c r="L19" s="37"/>
      <c r="M19" s="37"/>
      <c r="N19" s="37"/>
      <c r="O19" s="37"/>
      <c r="P19" s="37"/>
      <c r="Q19" s="37"/>
      <c r="R19" s="37"/>
      <c r="S19" s="37"/>
      <c r="V19" s="58"/>
      <c r="W19" s="58"/>
      <c r="X19" s="58"/>
      <c r="Y19" s="58"/>
    </row>
    <row r="20" spans="1:35" ht="69" customHeight="1" thickBot="1" x14ac:dyDescent="0.55000000000000004">
      <c r="A20" s="43"/>
      <c r="B20" s="65" t="s">
        <v>30</v>
      </c>
      <c r="C20" s="65"/>
      <c r="D20" s="65"/>
      <c r="E20" s="37"/>
      <c r="F20" s="37"/>
      <c r="G20" s="44"/>
      <c r="H20" s="76" t="s">
        <v>28</v>
      </c>
      <c r="I20" s="76"/>
      <c r="J20" s="76"/>
      <c r="K20" s="76"/>
      <c r="L20" s="76"/>
      <c r="M20" s="76"/>
      <c r="N20" s="93">
        <f>O7+O8+O12+O10</f>
        <v>0</v>
      </c>
      <c r="O20" s="94"/>
      <c r="P20" s="42"/>
      <c r="Q20" s="42"/>
      <c r="R20" s="70">
        <f>S7+S8+S12+S10</f>
        <v>0</v>
      </c>
      <c r="S20" s="71"/>
      <c r="V20" s="58"/>
      <c r="W20" s="58"/>
      <c r="X20" s="58"/>
      <c r="Y20" s="58"/>
    </row>
    <row r="21" spans="1:35" ht="25.5" thickBot="1" x14ac:dyDescent="0.55000000000000004">
      <c r="A21" s="43"/>
      <c r="B21" s="66"/>
      <c r="C21" s="66"/>
      <c r="D21" s="66"/>
      <c r="E21" s="37"/>
      <c r="F21" s="37"/>
      <c r="G21" s="37"/>
      <c r="H21" s="37"/>
      <c r="I21" s="37"/>
      <c r="J21" s="38"/>
      <c r="K21" s="37"/>
      <c r="L21" s="37"/>
      <c r="M21" s="37"/>
      <c r="N21" s="37"/>
      <c r="O21" s="37"/>
      <c r="P21" s="37"/>
      <c r="Q21" s="37"/>
      <c r="R21" s="37"/>
      <c r="S21" s="37"/>
      <c r="Y21" s="58"/>
      <c r="AG21" s="58" t="s">
        <v>46</v>
      </c>
      <c r="AH21" s="58" t="s">
        <v>47</v>
      </c>
      <c r="AI21" s="58" t="s">
        <v>45</v>
      </c>
    </row>
    <row r="22" spans="1:35" ht="69" customHeight="1" thickBot="1" x14ac:dyDescent="0.55000000000000004">
      <c r="A22" s="43"/>
      <c r="B22" s="46" t="s">
        <v>26</v>
      </c>
      <c r="C22" s="47"/>
      <c r="D22" s="47"/>
      <c r="E22" s="45"/>
      <c r="G22" s="37"/>
      <c r="H22" s="76" t="s">
        <v>31</v>
      </c>
      <c r="I22" s="76"/>
      <c r="J22" s="76"/>
      <c r="K22" s="76"/>
      <c r="L22" s="76"/>
      <c r="M22" s="76"/>
      <c r="N22" s="91">
        <f>N18/39.75</f>
        <v>0</v>
      </c>
      <c r="O22" s="92"/>
      <c r="P22" s="42"/>
      <c r="Q22" s="42"/>
      <c r="R22" s="15"/>
      <c r="Y22" s="58"/>
      <c r="AG22" s="58">
        <v>36252</v>
      </c>
      <c r="AH22" s="58">
        <v>912</v>
      </c>
      <c r="AI22" s="59">
        <f>AG22/AH22</f>
        <v>39.75</v>
      </c>
    </row>
    <row r="23" spans="1:35" ht="25.5" thickBot="1" x14ac:dyDescent="0.55000000000000004">
      <c r="A23" s="13"/>
      <c r="E23" s="17"/>
      <c r="F23" s="18"/>
      <c r="J23" s="1"/>
      <c r="L23" s="14"/>
      <c r="M23" s="14"/>
      <c r="N23" s="14"/>
      <c r="O23" s="14"/>
      <c r="P23" s="14"/>
      <c r="Q23" s="14"/>
      <c r="R23" s="14"/>
      <c r="Y23" s="58"/>
      <c r="AG23" s="58"/>
      <c r="AH23" s="58"/>
      <c r="AI23" s="59"/>
    </row>
    <row r="24" spans="1:35" ht="104.25" customHeight="1" thickBot="1" x14ac:dyDescent="0.55000000000000004">
      <c r="A24" s="13"/>
      <c r="B24" s="67" t="s">
        <v>35</v>
      </c>
      <c r="C24" s="68"/>
      <c r="D24" s="68"/>
      <c r="E24" s="68"/>
      <c r="F24" s="69"/>
      <c r="H24" s="76" t="s">
        <v>32</v>
      </c>
      <c r="I24" s="76"/>
      <c r="J24" s="76"/>
      <c r="K24" s="76"/>
      <c r="L24" s="76"/>
      <c r="M24" s="76"/>
      <c r="N24" s="91">
        <f>N20/39.5</f>
        <v>0</v>
      </c>
      <c r="O24" s="92"/>
      <c r="P24" s="15"/>
      <c r="Q24" s="15"/>
      <c r="R24" s="15"/>
      <c r="Y24" s="58"/>
      <c r="AG24" s="58">
        <v>36024</v>
      </c>
      <c r="AH24" s="58">
        <v>912</v>
      </c>
      <c r="AI24" s="59">
        <f>AG24/AH24</f>
        <v>39.5</v>
      </c>
    </row>
    <row r="25" spans="1:35" ht="19" x14ac:dyDescent="0.4">
      <c r="A25" s="13"/>
      <c r="E25" s="17"/>
      <c r="J25" s="1"/>
      <c r="L25" s="14"/>
      <c r="M25" s="14"/>
      <c r="N25" s="14"/>
      <c r="O25" s="14"/>
      <c r="P25" s="14"/>
      <c r="Q25" s="14"/>
      <c r="R25" s="14"/>
      <c r="W25" s="60"/>
      <c r="X25" s="60"/>
      <c r="Y25" s="60"/>
    </row>
    <row r="26" spans="1:35" ht="19" x14ac:dyDescent="0.4">
      <c r="A26" s="13"/>
      <c r="E26" s="17"/>
      <c r="J26" s="1"/>
      <c r="L26" s="15"/>
      <c r="M26" s="15"/>
      <c r="N26" s="15"/>
      <c r="O26" s="15"/>
      <c r="P26" s="15"/>
      <c r="Q26" s="15"/>
      <c r="R26" s="15"/>
      <c r="W26" s="60"/>
      <c r="X26" s="60"/>
      <c r="Y26" s="60"/>
    </row>
    <row r="27" spans="1:35" ht="19" x14ac:dyDescent="0.4">
      <c r="A27" s="13"/>
      <c r="B27" s="16"/>
      <c r="C27" s="17"/>
      <c r="D27" s="17"/>
      <c r="E27" s="17"/>
      <c r="J27" s="1"/>
      <c r="L27" s="14"/>
      <c r="M27" s="14"/>
      <c r="N27" s="14"/>
      <c r="O27" s="14"/>
      <c r="P27" s="14"/>
      <c r="Q27" s="14"/>
      <c r="R27" s="14"/>
      <c r="W27" s="60"/>
      <c r="X27" s="60"/>
      <c r="Y27" s="60"/>
    </row>
    <row r="28" spans="1:35" ht="17.5" x14ac:dyDescent="0.3">
      <c r="A28" s="13"/>
      <c r="B28" s="63"/>
      <c r="C28" s="64"/>
      <c r="D28" s="17"/>
      <c r="E28" s="17"/>
      <c r="F28" s="17"/>
      <c r="G28" s="14"/>
      <c r="H28" s="14"/>
      <c r="I28" s="14"/>
      <c r="K28" s="15"/>
      <c r="L28" s="15"/>
      <c r="M28" s="15"/>
      <c r="N28" s="15"/>
      <c r="O28" s="15"/>
      <c r="P28" s="15"/>
      <c r="Q28" s="15"/>
      <c r="R28" s="15"/>
    </row>
    <row r="29" spans="1:35" ht="17.5" x14ac:dyDescent="0.35">
      <c r="A29" s="13"/>
      <c r="B29" s="16"/>
      <c r="C29" s="17"/>
      <c r="D29" s="17"/>
      <c r="E29" s="17"/>
      <c r="F29" s="17"/>
      <c r="K29" s="14"/>
      <c r="L29" s="14"/>
      <c r="M29" s="14"/>
      <c r="N29" s="14"/>
      <c r="O29" s="14"/>
      <c r="P29" s="14"/>
      <c r="Q29" s="14"/>
      <c r="R29" s="14"/>
    </row>
    <row r="30" spans="1:35" ht="17.5" x14ac:dyDescent="0.3">
      <c r="A30" s="13"/>
      <c r="B30" s="61"/>
      <c r="C30" s="62"/>
      <c r="D30" s="17"/>
      <c r="E30" s="17"/>
      <c r="F30" s="17"/>
      <c r="G30" s="14"/>
      <c r="H30" s="14"/>
      <c r="I30" s="14"/>
      <c r="K30" s="15"/>
      <c r="L30" s="15"/>
      <c r="M30" s="15"/>
      <c r="N30" s="15"/>
      <c r="O30" s="15"/>
      <c r="P30" s="15"/>
      <c r="Q30" s="15"/>
      <c r="R30" s="15"/>
    </row>
    <row r="31" spans="1:35" ht="17.5" x14ac:dyDescent="0.35">
      <c r="A31" s="13"/>
      <c r="B31" s="16"/>
      <c r="C31" s="17"/>
      <c r="D31" s="17"/>
      <c r="E31" s="17"/>
      <c r="F31" s="17"/>
    </row>
    <row r="32" spans="1:35" ht="15.5" x14ac:dyDescent="0.3">
      <c r="A32" s="13"/>
      <c r="B32" s="61"/>
      <c r="C32" s="62"/>
      <c r="G32" s="14"/>
      <c r="H32" s="14"/>
      <c r="I32" s="14"/>
      <c r="K32" s="15"/>
      <c r="L32" s="15"/>
      <c r="M32" s="15"/>
      <c r="N32" s="15"/>
      <c r="O32" s="15"/>
      <c r="P32" s="15"/>
      <c r="Q32" s="15"/>
      <c r="R32" s="15"/>
    </row>
  </sheetData>
  <mergeCells count="38">
    <mergeCell ref="G8:G9"/>
    <mergeCell ref="G12:G13"/>
    <mergeCell ref="G10:G11"/>
    <mergeCell ref="A12:A13"/>
    <mergeCell ref="F10:F11"/>
    <mergeCell ref="E10:E11"/>
    <mergeCell ref="D10:D11"/>
    <mergeCell ref="C10:C11"/>
    <mergeCell ref="B10:B11"/>
    <mergeCell ref="A10:A11"/>
    <mergeCell ref="H22:M22"/>
    <mergeCell ref="N22:O22"/>
    <mergeCell ref="H24:M24"/>
    <mergeCell ref="N24:O24"/>
    <mergeCell ref="H20:M20"/>
    <mergeCell ref="N20:O20"/>
    <mergeCell ref="R20:S20"/>
    <mergeCell ref="A2:S2"/>
    <mergeCell ref="R18:S18"/>
    <mergeCell ref="H18:M18"/>
    <mergeCell ref="N18:O18"/>
    <mergeCell ref="A8:A9"/>
    <mergeCell ref="B8:B9"/>
    <mergeCell ref="C8:C9"/>
    <mergeCell ref="D8:D9"/>
    <mergeCell ref="E8:E9"/>
    <mergeCell ref="F8:F9"/>
    <mergeCell ref="F12:F13"/>
    <mergeCell ref="E12:E13"/>
    <mergeCell ref="D12:D13"/>
    <mergeCell ref="C12:C13"/>
    <mergeCell ref="B12:B13"/>
    <mergeCell ref="B32:C32"/>
    <mergeCell ref="B28:C28"/>
    <mergeCell ref="B30:C30"/>
    <mergeCell ref="B20:D20"/>
    <mergeCell ref="B21:D21"/>
    <mergeCell ref="B24:F24"/>
  </mergeCells>
  <printOptions horizontalCentered="1"/>
  <pageMargins left="0.25" right="0.25" top="0.75" bottom="0.75" header="0.3" footer="0.3"/>
  <pageSetup scale="3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2026-01-28T19:33:48+00:00</Remediation_x0020_Date>
  </documentManagement>
</p:properties>
</file>

<file path=customXml/itemProps1.xml><?xml version="1.0" encoding="utf-8"?>
<ds:datastoreItem xmlns:ds="http://schemas.openxmlformats.org/officeDocument/2006/customXml" ds:itemID="{32E42CD0-B056-465A-818A-00763500AA7E}"/>
</file>

<file path=customXml/itemProps2.xml><?xml version="1.0" encoding="utf-8"?>
<ds:datastoreItem xmlns:ds="http://schemas.openxmlformats.org/officeDocument/2006/customXml" ds:itemID="{4E31FAAE-7F46-4865-B373-A186C60A65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C51411-BC54-4ABE-B91C-7D7A6E641F4D}">
  <ds:schemaRefs>
    <ds:schemaRef ds:uri="http://schemas.microsoft.com/office/2006/metadata/properties"/>
    <ds:schemaRef ds:uri="http://schemas.microsoft.com/office/infopath/2007/PartnerControls"/>
    <ds:schemaRef ds:uri="4d60bde3-1abe-410e-8220-1210973ca664"/>
    <ds:schemaRef ds:uri="056c7e34-6b0d-409c-af15-57a885d41411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Karen</dc:creator>
  <cp:lastModifiedBy>CAMERON Beatrice * ODE</cp:lastModifiedBy>
  <cp:lastPrinted>2019-12-12T20:35:42Z</cp:lastPrinted>
  <dcterms:created xsi:type="dcterms:W3CDTF">2017-09-27T16:30:15Z</dcterms:created>
  <dcterms:modified xsi:type="dcterms:W3CDTF">2026-01-14T22:49:21Z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MediaServiceImageTags">
    <vt:lpwstr/>
  </property>
</Properties>
</file>