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SNP\Tasks\_SY 26\Smart Snacks\Webpages\"/>
    </mc:Choice>
  </mc:AlternateContent>
  <xr:revisionPtr revIDLastSave="0" documentId="13_ncr:1_{8B5C6634-CD1D-47E2-8A2E-D6F1245A09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NACK" sheetId="2" r:id="rId1"/>
  </sheets>
  <definedNames>
    <definedName name="_xlnm.Print_Area" localSheetId="0">SNACK!$A$1:$O$38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2" l="1"/>
  <c r="J28" i="2"/>
  <c r="J32" i="2"/>
  <c r="J31" i="2"/>
  <c r="J30" i="2"/>
  <c r="M31" i="2" l="1"/>
  <c r="M29" i="2"/>
  <c r="M30" i="2"/>
</calcChain>
</file>

<file path=xl/sharedStrings.xml><?xml version="1.0" encoding="utf-8"?>
<sst xmlns="http://schemas.openxmlformats.org/spreadsheetml/2006/main" count="44" uniqueCount="43">
  <si>
    <t>Manufacturer:</t>
  </si>
  <si>
    <t>Date:</t>
  </si>
  <si>
    <t>Middle</t>
  </si>
  <si>
    <t>Nutrient Analysis</t>
  </si>
  <si>
    <t>Nutrition Facts Label</t>
  </si>
  <si>
    <t>Percent</t>
  </si>
  <si>
    <t>Product Name:</t>
  </si>
  <si>
    <t>Nutrient Data</t>
  </si>
  <si>
    <t>Grades</t>
  </si>
  <si>
    <t>Elementary</t>
  </si>
  <si>
    <t xml:space="preserve">High </t>
  </si>
  <si>
    <t>Product Code #:</t>
  </si>
  <si>
    <t>Electronic Snack Evaluation Calculator</t>
  </si>
  <si>
    <t xml:space="preserve">Single-serving, per item as packaged or served, including any condiments offered with snack </t>
  </si>
  <si>
    <t xml:space="preserve">Oregon Smart Snacks Standards  </t>
  </si>
  <si>
    <r>
      <t xml:space="preserve">  Nutrient Information </t>
    </r>
    <r>
      <rPr>
        <sz val="18"/>
        <rFont val="Calibri"/>
        <family val="2"/>
      </rPr>
      <t>(Standard)</t>
    </r>
  </si>
  <si>
    <r>
      <t xml:space="preserve">Total mg of sodium </t>
    </r>
    <r>
      <rPr>
        <sz val="18"/>
        <rFont val="Calibri"/>
        <family val="2"/>
      </rPr>
      <t>(</t>
    </r>
    <r>
      <rPr>
        <sz val="18"/>
        <rFont val="Calibri"/>
        <family val="2"/>
      </rPr>
      <t>≤ 230 mg)</t>
    </r>
  </si>
  <si>
    <r>
      <t>Total calories from fat*</t>
    </r>
    <r>
      <rPr>
        <sz val="18"/>
        <rFont val="Calibri"/>
        <family val="2"/>
      </rPr>
      <t xml:space="preserve"> (</t>
    </r>
    <r>
      <rPr>
        <sz val="18"/>
        <rFont val="Calibri"/>
        <family val="2"/>
      </rPr>
      <t xml:space="preserve">≤ </t>
    </r>
    <r>
      <rPr>
        <sz val="18"/>
        <rFont val="Calibri"/>
        <family val="2"/>
      </rPr>
      <t>35%)</t>
    </r>
  </si>
  <si>
    <r>
      <t xml:space="preserve">Total grams of sugar </t>
    </r>
    <r>
      <rPr>
        <sz val="18"/>
        <rFont val="Calibri"/>
        <family val="2"/>
      </rPr>
      <t>(</t>
    </r>
    <r>
      <rPr>
        <sz val="18"/>
        <rFont val="Calibri"/>
        <family val="2"/>
      </rPr>
      <t>≤ 35%)</t>
    </r>
  </si>
  <si>
    <t>Amt.</t>
  </si>
  <si>
    <t>Info.</t>
  </si>
  <si>
    <t>Answer  "y" for yes or "n" for no in the yellow Info. column</t>
  </si>
  <si>
    <t xml:space="preserve">Use 1 form per Snack- including different flavors or brands of same type </t>
  </si>
  <si>
    <r>
      <t xml:space="preserve">Total grams of saturated fat </t>
    </r>
    <r>
      <rPr>
        <sz val="18"/>
        <rFont val="Calibri"/>
        <family val="2"/>
      </rPr>
      <t>(</t>
    </r>
    <r>
      <rPr>
        <b/>
        <sz val="18"/>
        <rFont val="Calibri"/>
        <family val="2"/>
      </rPr>
      <t>&lt;</t>
    </r>
    <r>
      <rPr>
        <sz val="18"/>
        <rFont val="Chalkboard"/>
      </rPr>
      <t xml:space="preserve"> </t>
    </r>
    <r>
      <rPr>
        <sz val="18"/>
        <rFont val="Calibri"/>
        <family val="2"/>
      </rPr>
      <t>10%)</t>
    </r>
  </si>
  <si>
    <t>Must meet at least one of these General Standards</t>
  </si>
  <si>
    <t xml:space="preserve">Meets </t>
  </si>
  <si>
    <t>Fill in all yellow Amount "Amt." column using the Product's Nutrition Facts Label or nutrient analysis data</t>
  </si>
  <si>
    <t>(ORS 336.423 + Federal Smart Snacks)</t>
  </si>
  <si>
    <t>Single Serving, Weight in grams, 
1oz=28.6grams 
1 ounce = 28.6 grams</t>
  </si>
  <si>
    <t>Product is solely dried fruit w/ nuts and/or seeds w/ no added sweeteners or fat</t>
  </si>
  <si>
    <t>Product is soley a fruit or vegetable without added sweeteners</t>
  </si>
  <si>
    <t>Exemptions
Fat/Sat fat
All 3
Sugar only</t>
  </si>
  <si>
    <r>
      <t xml:space="preserve">Source of Info: </t>
    </r>
    <r>
      <rPr>
        <b/>
        <sz val="12"/>
        <rFont val="Chalkboard"/>
      </rPr>
      <t>(check one)</t>
    </r>
  </si>
  <si>
    <t xml:space="preserve"> Answer "y" for yes or "n" for no in ALL questions in the yellow "Info." Column. </t>
  </si>
  <si>
    <r>
      <t>*</t>
    </r>
    <r>
      <rPr>
        <sz val="16"/>
        <color indexed="10"/>
        <rFont val="Chalkboard"/>
      </rPr>
      <t>Total calories from fat</t>
    </r>
    <r>
      <rPr>
        <sz val="16"/>
        <rFont val="Chalkboard"/>
      </rPr>
      <t xml:space="preserve"> is more accurate than grams of fat. If total calories from fat are not available, </t>
    </r>
    <r>
      <rPr>
        <sz val="16"/>
        <color indexed="10"/>
        <rFont val="Chalkboard"/>
      </rPr>
      <t>use</t>
    </r>
    <r>
      <rPr>
        <sz val="16"/>
        <rFont val="Chalkboard"/>
      </rPr>
      <t xml:space="preserve"> </t>
    </r>
    <r>
      <rPr>
        <sz val="16"/>
        <color indexed="10"/>
        <rFont val="Chalkboard"/>
      </rPr>
      <t>grams of fat x 9</t>
    </r>
    <r>
      <rPr>
        <sz val="16"/>
        <rFont val="Chalkboard"/>
      </rPr>
      <t xml:space="preserve">.        </t>
    </r>
  </si>
  <si>
    <r>
      <t xml:space="preserve">If NO, </t>
    </r>
    <r>
      <rPr>
        <b/>
        <sz val="18"/>
        <rFont val="Chalkboard"/>
      </rPr>
      <t>stop</t>
    </r>
    <r>
      <rPr>
        <sz val="18"/>
        <rFont val="Chalkboard"/>
      </rPr>
      <t>. This product does not meet Oregon Smart Snacks standard as a snack.</t>
    </r>
  </si>
  <si>
    <t>Product is solely nuts, seeds, nut/seed butters, eggs, part skim mozzarella, legumes, reduced fat cheese, bean dip, including hummus, and other dips made with beans, peas, or lentils</t>
  </si>
  <si>
    <t>Revised 9-2025</t>
  </si>
  <si>
    <t>General Standards</t>
  </si>
  <si>
    <t xml:space="preserve"> a whole grain rich (WGR) food (y or n)</t>
  </si>
  <si>
    <t>first ingredient on the ingredient label or heaviest weighted item in a recipe is a fruit, vegetable, dairy or protein food   (y or n)</t>
  </si>
  <si>
    <r>
      <t xml:space="preserve">a combination food the contains at least 1/4 cup of fruit or vegetable, or combination of both. </t>
    </r>
    <r>
      <rPr>
        <sz val="16"/>
        <rFont val="Chalkboard"/>
      </rPr>
      <t>(y or n)</t>
    </r>
  </si>
  <si>
    <r>
      <t>Total calories</t>
    </r>
    <r>
      <rPr>
        <sz val="16"/>
        <rFont val="Calibri"/>
        <family val="2"/>
      </rPr>
      <t xml:space="preserve"> (Elem</t>
    </r>
    <r>
      <rPr>
        <sz val="16"/>
        <rFont val="Chalkboard"/>
      </rPr>
      <t xml:space="preserve"> </t>
    </r>
    <r>
      <rPr>
        <sz val="16"/>
        <rFont val="Calibri"/>
        <family val="2"/>
      </rPr>
      <t>≤ 150; M ≤ 180; H ≤200)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</si>
</sst>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22"/>
      <name val="Arial"/>
      <family val="2"/>
    </font>
    <font>
      <sz val="18"/>
      <color indexed="12"/>
      <name val="Arial"/>
      <family val="2"/>
    </font>
    <font>
      <sz val="20"/>
      <name val="Arial"/>
      <family val="2"/>
    </font>
    <font>
      <sz val="10"/>
      <name val="Chalkboard Bold"/>
    </font>
    <font>
      <sz val="16"/>
      <name val="Chalkboard"/>
    </font>
    <font>
      <b/>
      <sz val="14"/>
      <name val="Chalkboard"/>
    </font>
    <font>
      <b/>
      <sz val="10"/>
      <name val="Chalkboard"/>
    </font>
    <font>
      <b/>
      <sz val="20"/>
      <name val="Chalkboard"/>
    </font>
    <font>
      <sz val="18"/>
      <name val="Chalkboard"/>
    </font>
    <font>
      <b/>
      <sz val="14"/>
      <color indexed="9"/>
      <name val="Chalkboard"/>
    </font>
    <font>
      <b/>
      <sz val="16"/>
      <name val="Chalkboard"/>
    </font>
    <font>
      <sz val="10"/>
      <name val="Chalkboard"/>
    </font>
    <font>
      <b/>
      <sz val="18"/>
      <name val="Chalkboard"/>
    </font>
    <font>
      <sz val="20"/>
      <name val="Chalkboard"/>
    </font>
    <font>
      <sz val="14"/>
      <name val="Chalkboard"/>
    </font>
    <font>
      <b/>
      <sz val="24"/>
      <name val="Chalkboard"/>
    </font>
    <font>
      <sz val="24"/>
      <name val="Chalkboard"/>
    </font>
    <font>
      <b/>
      <sz val="18"/>
      <color indexed="12"/>
      <name val="Chalkboard"/>
    </font>
    <font>
      <sz val="18"/>
      <color indexed="12"/>
      <name val="Chalkboard"/>
    </font>
    <font>
      <b/>
      <sz val="12"/>
      <name val="Chalkboard"/>
    </font>
    <font>
      <b/>
      <sz val="26"/>
      <name val="Chalkboard"/>
    </font>
    <font>
      <sz val="18"/>
      <name val="Calibri"/>
      <family val="2"/>
    </font>
    <font>
      <b/>
      <sz val="18"/>
      <name val="Calibri"/>
      <family val="2"/>
    </font>
    <font>
      <b/>
      <sz val="20"/>
      <name val="Arial"/>
      <family val="2"/>
    </font>
    <font>
      <sz val="10"/>
      <name val="Arial"/>
      <family val="2"/>
    </font>
    <font>
      <sz val="15"/>
      <name val="Chalkboard"/>
    </font>
    <font>
      <b/>
      <sz val="18"/>
      <name val="Arial"/>
      <family val="2"/>
    </font>
    <font>
      <sz val="16"/>
      <color indexed="10"/>
      <name val="Chalkboard"/>
    </font>
    <font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122">
    <xf numFmtId="0" fontId="0" fillId="0" borderId="0" xfId="0"/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6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12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/>
    <xf numFmtId="0" fontId="13" fillId="0" borderId="0" xfId="0" applyFont="1" applyAlignment="1">
      <alignment horizontal="center"/>
    </xf>
    <xf numFmtId="0" fontId="15" fillId="0" borderId="0" xfId="0" applyFont="1"/>
    <xf numFmtId="0" fontId="2" fillId="0" borderId="0" xfId="0" applyFont="1"/>
    <xf numFmtId="0" fontId="12" fillId="0" borderId="0" xfId="0" applyFont="1" applyAlignment="1">
      <alignment horizontal="center"/>
    </xf>
    <xf numFmtId="0" fontId="3" fillId="0" borderId="0" xfId="0" applyFont="1"/>
    <xf numFmtId="0" fontId="13" fillId="0" borderId="0" xfId="0" applyFont="1"/>
    <xf numFmtId="0" fontId="8" fillId="0" borderId="0" xfId="0" applyFont="1"/>
    <xf numFmtId="164" fontId="12" fillId="0" borderId="0" xfId="0" applyNumberFormat="1" applyFont="1"/>
    <xf numFmtId="0" fontId="19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4" fillId="2" borderId="5" xfId="0" applyNumberFormat="1" applyFont="1" applyFill="1" applyBorder="1"/>
    <xf numFmtId="0" fontId="11" fillId="0" borderId="5" xfId="0" applyFont="1" applyBorder="1" applyAlignment="1">
      <alignment horizontal="center"/>
    </xf>
    <xf numFmtId="164" fontId="14" fillId="0" borderId="5" xfId="0" applyNumberFormat="1" applyFont="1" applyBorder="1" applyAlignment="1">
      <alignment horizontal="center" vertical="center"/>
    </xf>
    <xf numFmtId="164" fontId="11" fillId="0" borderId="0" xfId="0" applyNumberFormat="1" applyFont="1"/>
    <xf numFmtId="164" fontId="11" fillId="0" borderId="6" xfId="0" applyNumberFormat="1" applyFont="1" applyBorder="1" applyAlignment="1">
      <alignment horizontal="center"/>
    </xf>
    <xf numFmtId="10" fontId="14" fillId="0" borderId="5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164" fontId="14" fillId="5" borderId="8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9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vertical="top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/>
    </xf>
    <xf numFmtId="0" fontId="20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31" fillId="0" borderId="0" xfId="0" applyFont="1"/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0" borderId="0" xfId="0" applyFont="1" applyAlignment="1">
      <alignment wrapText="1"/>
    </xf>
    <xf numFmtId="0" fontId="14" fillId="0" borderId="3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6" fillId="4" borderId="5" xfId="0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4" borderId="8" xfId="0" applyFont="1" applyFill="1" applyBorder="1" applyAlignment="1" applyProtection="1">
      <alignment horizontal="center" vertical="center"/>
      <protection locked="0"/>
    </xf>
    <xf numFmtId="0" fontId="14" fillId="0" borderId="25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6" fillId="4" borderId="23" xfId="0" applyFont="1" applyFill="1" applyBorder="1" applyAlignment="1" applyProtection="1">
      <alignment horizontal="center" vertical="center"/>
      <protection locked="0"/>
    </xf>
    <xf numFmtId="0" fontId="16" fillId="4" borderId="24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8" fillId="0" borderId="14" xfId="0" applyFont="1" applyBorder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wrapText="1"/>
    </xf>
    <xf numFmtId="0" fontId="32" fillId="0" borderId="9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center" wrapText="1"/>
    </xf>
    <xf numFmtId="0" fontId="22" fillId="0" borderId="0" xfId="0" applyFont="1"/>
    <xf numFmtId="0" fontId="13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14" fontId="18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10" xfId="0" applyFont="1" applyBorder="1" applyAlignment="1" applyProtection="1">
      <alignment horizontal="left"/>
      <protection locked="0"/>
    </xf>
    <xf numFmtId="0" fontId="18" fillId="0" borderId="27" xfId="0" applyFont="1" applyBorder="1" applyAlignment="1">
      <alignment horizontal="left"/>
    </xf>
    <xf numFmtId="0" fontId="18" fillId="0" borderId="28" xfId="0" applyFont="1" applyBorder="1" applyAlignment="1">
      <alignment horizontal="left"/>
    </xf>
  </cellXfs>
  <cellStyles count="2">
    <cellStyle name="Normal" xfId="0" builtinId="0"/>
    <cellStyle name="Percent 2" xfId="1" xr:uid="{00000000-0005-0000-0000-000002000000}"/>
  </cellStyles>
  <dxfs count="12">
    <dxf>
      <fill>
        <patternFill>
          <bgColor indexed="10"/>
        </patternFill>
      </fill>
    </dxf>
    <dxf>
      <fill>
        <patternFill>
          <bgColor indexed="57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42333</xdr:colOff>
      <xdr:row>19</xdr:row>
      <xdr:rowOff>10584</xdr:rowOff>
    </xdr:from>
    <xdr:to>
      <xdr:col>12</xdr:col>
      <xdr:colOff>1555749</xdr:colOff>
      <xdr:row>20</xdr:row>
      <xdr:rowOff>275168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B2F128-A31F-1868-D676-324565A25520}"/>
            </a:ext>
          </a:extLst>
        </xdr:cNvPr>
        <xdr:cNvSpPr txBox="1"/>
      </xdr:nvSpPr>
      <xdr:spPr>
        <a:xfrm>
          <a:off x="2550583" y="8022167"/>
          <a:ext cx="10085916" cy="7090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 is solely nuts, seeds, nut/seed butters, eggs, part skim mozzarella, legumes, reduced fat cheese, bean dip, including hummus, and other dips made with beans, peas, or lentils </a:t>
          </a:r>
          <a:endParaRPr lang="en-US" sz="1800"/>
        </a:p>
      </xdr:txBody>
    </xdr:sp>
    <xdr:clientData/>
  </xdr:twoCellAnchor>
  <xdr:twoCellAnchor>
    <xdr:from>
      <xdr:col>1</xdr:col>
      <xdr:colOff>1862668</xdr:colOff>
      <xdr:row>33</xdr:row>
      <xdr:rowOff>10583</xdr:rowOff>
    </xdr:from>
    <xdr:to>
      <xdr:col>10</xdr:col>
      <xdr:colOff>10585</xdr:colOff>
      <xdr:row>35</xdr:row>
      <xdr:rowOff>52917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A0DF7F-56D2-836F-C8CD-CDEF33B3BC8E}"/>
            </a:ext>
          </a:extLst>
        </xdr:cNvPr>
        <xdr:cNvSpPr txBox="1"/>
      </xdr:nvSpPr>
      <xdr:spPr>
        <a:xfrm>
          <a:off x="2476501" y="15483416"/>
          <a:ext cx="6593417" cy="7725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*</a:t>
          </a:r>
          <a:r>
            <a:rPr lang="en-US" sz="1800">
              <a:solidFill>
                <a:srgbClr val="FF0000"/>
              </a:solidFill>
            </a:rPr>
            <a:t>Total calories from fat </a:t>
          </a:r>
          <a:r>
            <a:rPr lang="en-US" sz="1800"/>
            <a:t>is more accurate than grams of fat. If total calories from fat are not available, </a:t>
          </a:r>
          <a:r>
            <a:rPr lang="en-US" sz="1800">
              <a:solidFill>
                <a:srgbClr val="FF0000"/>
              </a:solidFill>
            </a:rPr>
            <a:t>use grams of fat x 9.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3"/>
  <sheetViews>
    <sheetView showGridLines="0" tabSelected="1" topLeftCell="A14" zoomScale="70" zoomScaleNormal="70" zoomScalePageLayoutView="65" workbookViewId="0">
      <selection activeCell="I33" sqref="I33"/>
    </sheetView>
  </sheetViews>
  <sheetFormatPr defaultColWidth="0" defaultRowHeight="12.75" zeroHeight="1"/>
  <cols>
    <col min="1" max="1" width="8.7109375" style="16" customWidth="1"/>
    <col min="2" max="2" width="27.140625" style="16" customWidth="1"/>
    <col min="3" max="3" width="12.5703125" style="16" customWidth="1"/>
    <col min="4" max="8" width="10" style="16" customWidth="1"/>
    <col min="9" max="9" width="12.42578125" style="16" customWidth="1"/>
    <col min="10" max="10" width="18.85546875" style="38" customWidth="1"/>
    <col min="11" max="11" width="10.7109375" style="38" customWidth="1"/>
    <col min="12" max="12" width="18.140625" style="39" customWidth="1"/>
    <col min="13" max="13" width="24.42578125" style="16" customWidth="1"/>
    <col min="14" max="14" width="17.7109375" style="16" customWidth="1"/>
    <col min="15" max="15" width="11.28515625" style="16" customWidth="1"/>
    <col min="16" max="16" width="12.42578125" style="16" hidden="1" customWidth="1"/>
    <col min="17" max="17" width="0" style="16" hidden="1" customWidth="1"/>
    <col min="18" max="18" width="9.85546875" style="16" hidden="1" customWidth="1"/>
    <col min="19" max="16384" width="0" style="16" hidden="1"/>
  </cols>
  <sheetData>
    <row r="1" spans="1:16" s="3" customFormat="1" ht="36" customHeight="1">
      <c r="A1" s="109" t="s">
        <v>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2"/>
    </row>
    <row r="2" spans="1:16" s="3" customFormat="1" ht="25.5" customHeight="1">
      <c r="A2" s="111" t="s">
        <v>27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2"/>
    </row>
    <row r="3" spans="1:16" s="3" customFormat="1" ht="27.75" customHeight="1">
      <c r="A3" s="112" t="s">
        <v>12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2"/>
    </row>
    <row r="4" spans="1:16" s="3" customFormat="1" ht="26.25" customHeight="1">
      <c r="A4" s="113" t="s">
        <v>22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2"/>
    </row>
    <row r="5" spans="1:16" s="7" customFormat="1" ht="10.5" customHeight="1">
      <c r="A5" s="2"/>
      <c r="B5" s="2"/>
      <c r="C5" s="2"/>
      <c r="D5" s="2"/>
      <c r="E5" s="2"/>
      <c r="F5" s="2"/>
      <c r="G5" s="2"/>
      <c r="H5" s="2"/>
      <c r="I5" s="2"/>
      <c r="J5" s="4"/>
      <c r="K5" s="4"/>
      <c r="L5" s="5"/>
      <c r="M5" s="5"/>
      <c r="N5" s="5"/>
      <c r="O5" s="5"/>
      <c r="P5" s="6"/>
    </row>
    <row r="6" spans="1:16" s="7" customFormat="1" ht="24" customHeight="1">
      <c r="A6" s="115" t="s">
        <v>1</v>
      </c>
      <c r="B6" s="116"/>
      <c r="C6" s="116"/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8"/>
      <c r="O6" s="8"/>
    </row>
    <row r="7" spans="1:16" s="7" customFormat="1" ht="24" customHeight="1">
      <c r="A7" s="115" t="s">
        <v>6</v>
      </c>
      <c r="B7" s="116"/>
      <c r="C7" s="116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8"/>
      <c r="O7" s="8"/>
    </row>
    <row r="8" spans="1:16" s="7" customFormat="1" ht="24" customHeight="1">
      <c r="A8" s="115" t="s">
        <v>0</v>
      </c>
      <c r="B8" s="116"/>
      <c r="C8" s="116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8"/>
      <c r="O8" s="8"/>
    </row>
    <row r="9" spans="1:16" s="7" customFormat="1" ht="23.25">
      <c r="A9" s="115" t="s">
        <v>11</v>
      </c>
      <c r="B9" s="116"/>
      <c r="C9" s="116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8"/>
      <c r="O9" s="8"/>
    </row>
    <row r="10" spans="1:16" s="7" customFormat="1" ht="24" thickBot="1">
      <c r="A10" s="115" t="s">
        <v>32</v>
      </c>
      <c r="B10" s="116"/>
      <c r="C10" s="116"/>
      <c r="D10" s="41"/>
      <c r="E10" s="9" t="s">
        <v>4</v>
      </c>
      <c r="G10" s="10"/>
      <c r="I10" s="41"/>
      <c r="J10" s="9" t="s">
        <v>3</v>
      </c>
      <c r="K10" s="10"/>
      <c r="L10" s="8"/>
      <c r="M10" s="8"/>
      <c r="N10" s="8"/>
      <c r="O10" s="8"/>
    </row>
    <row r="11" spans="1:16" s="7" customFormat="1" ht="14.25" customHeight="1">
      <c r="A11" s="42"/>
      <c r="B11" s="43"/>
      <c r="C11" s="43"/>
      <c r="D11" s="44"/>
      <c r="E11" s="9"/>
      <c r="G11" s="10"/>
      <c r="H11" s="44"/>
      <c r="I11" s="9"/>
      <c r="K11" s="10"/>
      <c r="L11" s="8"/>
      <c r="M11" s="8"/>
      <c r="N11" s="8"/>
      <c r="O11" s="8"/>
    </row>
    <row r="12" spans="1:16" s="7" customFormat="1" ht="45" customHeight="1">
      <c r="A12" s="8"/>
      <c r="B12" s="101" t="s">
        <v>13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45"/>
      <c r="O12" s="45"/>
      <c r="P12" s="11"/>
    </row>
    <row r="13" spans="1:16" s="14" customFormat="1" ht="59.25" customHeight="1">
      <c r="A13" s="60"/>
      <c r="B13" s="60" t="s">
        <v>38</v>
      </c>
      <c r="C13" s="120" t="s">
        <v>33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1"/>
      <c r="N13" s="47" t="s">
        <v>20</v>
      </c>
      <c r="O13" s="13"/>
    </row>
    <row r="14" spans="1:16" s="14" customFormat="1" ht="42.75" customHeight="1">
      <c r="A14" s="12"/>
      <c r="B14" s="103" t="s">
        <v>24</v>
      </c>
      <c r="C14" s="89" t="s">
        <v>39</v>
      </c>
      <c r="D14" s="104"/>
      <c r="E14" s="104"/>
      <c r="F14" s="104"/>
      <c r="G14" s="104"/>
      <c r="H14" s="104"/>
      <c r="I14" s="104"/>
      <c r="J14" s="104"/>
      <c r="K14" s="104"/>
      <c r="L14" s="104"/>
      <c r="M14" s="105"/>
      <c r="N14" s="48"/>
      <c r="O14" s="13"/>
    </row>
    <row r="15" spans="1:16" s="14" customFormat="1" ht="57.75" customHeight="1">
      <c r="A15" s="12"/>
      <c r="B15" s="103"/>
      <c r="C15" s="89" t="s">
        <v>40</v>
      </c>
      <c r="D15" s="90"/>
      <c r="E15" s="90"/>
      <c r="F15" s="90"/>
      <c r="G15" s="90"/>
      <c r="H15" s="90"/>
      <c r="I15" s="90"/>
      <c r="J15" s="90"/>
      <c r="K15" s="90"/>
      <c r="L15" s="90"/>
      <c r="M15" s="91"/>
      <c r="N15" s="48"/>
      <c r="O15" s="13"/>
    </row>
    <row r="16" spans="1:16" ht="59.25" customHeight="1">
      <c r="A16" s="12"/>
      <c r="B16" s="103"/>
      <c r="C16" s="89" t="s">
        <v>41</v>
      </c>
      <c r="D16" s="90"/>
      <c r="E16" s="90"/>
      <c r="F16" s="90"/>
      <c r="G16" s="90"/>
      <c r="H16" s="90"/>
      <c r="I16" s="90"/>
      <c r="J16" s="90"/>
      <c r="K16" s="90"/>
      <c r="L16" s="90"/>
      <c r="M16" s="91"/>
      <c r="N16" s="48"/>
      <c r="O16" s="8"/>
    </row>
    <row r="17" spans="1:19" s="18" customFormat="1" ht="48" customHeight="1">
      <c r="A17" s="12"/>
      <c r="B17" s="103"/>
      <c r="C17" s="106" t="s">
        <v>35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8"/>
      <c r="N17" s="59" t="str">
        <f>IF(N14&lt;&gt;"",IF(OR(N14="y", N16 = "y",N15="y"), "YES","NO"),"")</f>
        <v/>
      </c>
      <c r="O17" s="17"/>
    </row>
    <row r="18" spans="1:19" s="18" customFormat="1" ht="16.5" customHeight="1">
      <c r="A18" s="12"/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17"/>
    </row>
    <row r="19" spans="1:19" ht="43.5" customHeight="1" thickBot="1">
      <c r="A19" s="12"/>
      <c r="B19" s="12"/>
      <c r="C19" s="92" t="s">
        <v>21</v>
      </c>
      <c r="D19" s="92"/>
      <c r="E19" s="92"/>
      <c r="F19" s="92"/>
      <c r="G19" s="92"/>
      <c r="H19" s="92"/>
      <c r="I19" s="92"/>
      <c r="J19" s="92"/>
      <c r="K19" s="92"/>
      <c r="L19" s="20"/>
      <c r="N19" s="56" t="s">
        <v>20</v>
      </c>
      <c r="O19" s="19"/>
    </row>
    <row r="20" spans="1:19" ht="35.1" customHeight="1">
      <c r="A20" s="101" t="s">
        <v>31</v>
      </c>
      <c r="B20" s="102"/>
      <c r="C20" s="62" t="s">
        <v>36</v>
      </c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81"/>
      <c r="O20" s="8"/>
      <c r="P20" s="21"/>
    </row>
    <row r="21" spans="1:19" ht="25.5" customHeight="1" thickBot="1">
      <c r="A21" s="101"/>
      <c r="B21" s="102"/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7"/>
      <c r="N21" s="82"/>
      <c r="O21" s="8"/>
      <c r="P21" s="8"/>
    </row>
    <row r="22" spans="1:19" ht="24" customHeight="1">
      <c r="A22" s="101"/>
      <c r="B22" s="102"/>
      <c r="C22" s="83" t="s">
        <v>29</v>
      </c>
      <c r="D22" s="84"/>
      <c r="E22" s="84"/>
      <c r="F22" s="84"/>
      <c r="G22" s="84"/>
      <c r="H22" s="84"/>
      <c r="I22" s="84"/>
      <c r="J22" s="84"/>
      <c r="K22" s="84"/>
      <c r="L22" s="84"/>
      <c r="M22" s="95"/>
      <c r="N22" s="75"/>
      <c r="O22" s="8"/>
      <c r="P22" s="8"/>
    </row>
    <row r="23" spans="1:19" ht="17.100000000000001" customHeight="1" thickBot="1">
      <c r="A23" s="101"/>
      <c r="B23" s="102"/>
      <c r="C23" s="96"/>
      <c r="D23" s="97"/>
      <c r="E23" s="97"/>
      <c r="F23" s="97"/>
      <c r="G23" s="97"/>
      <c r="H23" s="97"/>
      <c r="I23" s="97"/>
      <c r="J23" s="97"/>
      <c r="K23" s="97"/>
      <c r="L23" s="97"/>
      <c r="M23" s="98"/>
      <c r="N23" s="75"/>
      <c r="O23" s="8"/>
      <c r="P23" s="8"/>
    </row>
    <row r="24" spans="1:19" ht="17.100000000000001" customHeight="1">
      <c r="A24" s="101"/>
      <c r="B24" s="102"/>
      <c r="C24" s="83" t="s">
        <v>30</v>
      </c>
      <c r="D24" s="84"/>
      <c r="E24" s="84"/>
      <c r="F24" s="84"/>
      <c r="G24" s="84"/>
      <c r="H24" s="84"/>
      <c r="I24" s="84"/>
      <c r="J24" s="84"/>
      <c r="K24" s="84"/>
      <c r="L24" s="84"/>
      <c r="M24" s="85"/>
      <c r="N24" s="75"/>
      <c r="O24" s="8"/>
      <c r="P24" s="8"/>
    </row>
    <row r="25" spans="1:19" ht="39.75" customHeight="1" thickBot="1">
      <c r="A25" s="101"/>
      <c r="B25" s="102"/>
      <c r="C25" s="86"/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78"/>
      <c r="O25" s="8"/>
      <c r="P25" s="8"/>
      <c r="S25" s="22"/>
    </row>
    <row r="26" spans="1:19" s="14" customFormat="1" ht="81.75" customHeight="1" thickBot="1">
      <c r="A26" s="15"/>
      <c r="B26" s="15"/>
      <c r="C26" s="99" t="s">
        <v>26</v>
      </c>
      <c r="D26" s="100"/>
      <c r="E26" s="100"/>
      <c r="F26" s="100"/>
      <c r="G26" s="100"/>
      <c r="H26" s="100"/>
      <c r="I26" s="100"/>
      <c r="J26" s="100"/>
      <c r="K26" s="50"/>
      <c r="L26" s="50"/>
      <c r="M26" s="50"/>
      <c r="N26" s="50"/>
      <c r="O26" s="8"/>
    </row>
    <row r="27" spans="1:19" s="14" customFormat="1" ht="35.25" customHeight="1" thickBot="1">
      <c r="A27" s="93" t="s">
        <v>7</v>
      </c>
      <c r="B27" s="94"/>
      <c r="C27" s="76" t="s">
        <v>15</v>
      </c>
      <c r="D27" s="77"/>
      <c r="E27" s="77"/>
      <c r="F27" s="77"/>
      <c r="G27" s="77"/>
      <c r="H27" s="77"/>
      <c r="I27" s="23" t="s">
        <v>19</v>
      </c>
      <c r="J27" s="24" t="s">
        <v>5</v>
      </c>
      <c r="K27" s="8"/>
      <c r="L27" s="8"/>
      <c r="O27" s="50"/>
    </row>
    <row r="28" spans="1:19" s="14" customFormat="1" ht="34.5" customHeight="1">
      <c r="A28" s="15"/>
      <c r="B28" s="15"/>
      <c r="C28" s="73" t="s">
        <v>42</v>
      </c>
      <c r="D28" s="74"/>
      <c r="E28" s="74"/>
      <c r="F28" s="74"/>
      <c r="G28" s="74"/>
      <c r="H28" s="74"/>
      <c r="I28" s="46"/>
      <c r="J28" s="26" t="str">
        <f>IF(AND(I28&gt;150,I28&lt;=180),"Over K-5",IF(AND(I28&gt;180,I28&lt;=200),"Over K-8",""))</f>
        <v/>
      </c>
      <c r="K28" s="10"/>
      <c r="L28" s="57" t="s">
        <v>8</v>
      </c>
      <c r="M28" s="58" t="s">
        <v>25</v>
      </c>
    </row>
    <row r="29" spans="1:19" s="14" customFormat="1" ht="70.5" customHeight="1">
      <c r="A29" s="25"/>
      <c r="B29" s="25"/>
      <c r="C29" s="79" t="s">
        <v>28</v>
      </c>
      <c r="D29" s="80"/>
      <c r="E29" s="80"/>
      <c r="F29" s="80"/>
      <c r="G29" s="80"/>
      <c r="H29" s="80"/>
      <c r="I29" s="46"/>
      <c r="J29" s="26"/>
      <c r="K29" s="25"/>
      <c r="L29" s="49" t="s">
        <v>9</v>
      </c>
      <c r="M29" s="27" t="str">
        <f>IF($I$33&lt;&gt;"",IF(AND($I$28&lt;=150,$J$30&lt;=0.35,$J$31&lt;0.1,$J$32&lt;=0.35,I33&lt;=230),"YES", IF(AND(N20="y",$I$28&lt;=150,$J$32&lt;=0.35,I33&lt;=230),"YES",IF(AND(N22="y",$I$28&lt;=150,I33&lt;=230),"YES",IF(AND(N24="y",$I$28&lt;=150,$J$30&lt;=0.35,$J$31&lt;0.1,I33&lt;=230),"YES","NO" )))),"")</f>
        <v/>
      </c>
    </row>
    <row r="30" spans="1:19" s="14" customFormat="1" ht="42" customHeight="1">
      <c r="A30" s="25"/>
      <c r="B30" s="25"/>
      <c r="C30" s="73" t="s">
        <v>17</v>
      </c>
      <c r="D30" s="74"/>
      <c r="E30" s="74"/>
      <c r="F30" s="74"/>
      <c r="G30" s="74"/>
      <c r="H30" s="74"/>
      <c r="I30" s="46"/>
      <c r="J30" s="28" t="str">
        <f>IFERROR((I30/I28),"")</f>
        <v/>
      </c>
      <c r="K30" s="29"/>
      <c r="L30" s="30" t="s">
        <v>2</v>
      </c>
      <c r="M30" s="27" t="str">
        <f>IF($I$33&lt;&gt;"",IF(AND($I$28&lt;=180,$J$30&lt;=0.35,$J$31&lt;0.1,$J$32&lt;=0.35,I33&lt;=230),"YES",IF(AND(N20="y",$I$28&lt;=180,$J$32&lt;=0.35,I33&lt;=230),"YES",IF(AND(N22="y",$I$28&lt;=180,I33&lt;=230),"YES",IF(AND(N24="y",$I$28&lt;=180,$J$30&lt;=0.35,$J$31&lt;0.1,I33&lt;=230),"YES","NO")))),"")</f>
        <v/>
      </c>
    </row>
    <row r="31" spans="1:19" s="14" customFormat="1" ht="39.75" customHeight="1" thickBot="1">
      <c r="A31" s="25"/>
      <c r="B31" s="25"/>
      <c r="C31" s="73" t="s">
        <v>23</v>
      </c>
      <c r="D31" s="74"/>
      <c r="E31" s="74"/>
      <c r="F31" s="74"/>
      <c r="G31" s="74"/>
      <c r="H31" s="74"/>
      <c r="I31" s="46"/>
      <c r="J31" s="31" t="str">
        <f>IFERROR((I31*9/I28),"")</f>
        <v/>
      </c>
      <c r="K31" s="29"/>
      <c r="L31" s="32" t="s">
        <v>10</v>
      </c>
      <c r="M31" s="33" t="str">
        <f>IF($I$33&lt;&gt;"",IF(AND($I$28&lt;=200,$J$30&lt;=0.35,$J$31&lt;0.1,$J$32&lt;=0.35,I33&lt;=230),"YES",IF(AND(N20="y",$I$28&lt;=200,$J$32&lt;=0.35,I33&lt;=230),"YES",IF(AND(N22="y",$I$28&lt;=200,I33&lt;=230),"YES",IF(AND(N24="y",$I$28&lt;=200,$J$30&lt;=0.35,$J$31&lt;0.1,I33&lt;=230),"YES","NO")))),"")</f>
        <v/>
      </c>
    </row>
    <row r="32" spans="1:19" s="14" customFormat="1" ht="45" customHeight="1">
      <c r="A32" s="25"/>
      <c r="B32" s="25"/>
      <c r="C32" s="73" t="s">
        <v>18</v>
      </c>
      <c r="D32" s="74"/>
      <c r="E32" s="74"/>
      <c r="F32" s="74"/>
      <c r="G32" s="74"/>
      <c r="H32" s="74"/>
      <c r="I32" s="46"/>
      <c r="J32" s="28" t="str">
        <f>IFERROR((I32/I29),"")</f>
        <v/>
      </c>
      <c r="K32" s="29"/>
      <c r="L32" s="29"/>
    </row>
    <row r="33" spans="1:15" s="14" customFormat="1" ht="45" customHeight="1" thickBot="1">
      <c r="A33" s="25"/>
      <c r="B33" s="25"/>
      <c r="C33" s="70" t="s">
        <v>16</v>
      </c>
      <c r="D33" s="71"/>
      <c r="E33" s="71"/>
      <c r="F33" s="71"/>
      <c r="G33" s="71"/>
      <c r="H33" s="72"/>
      <c r="I33" s="1"/>
      <c r="J33" s="34"/>
      <c r="K33" s="29"/>
      <c r="L33" s="29"/>
    </row>
    <row r="34" spans="1:15" s="14" customFormat="1" ht="31.5" customHeight="1">
      <c r="A34" s="25"/>
      <c r="B34" s="25"/>
      <c r="C34" s="68" t="s">
        <v>34</v>
      </c>
      <c r="D34" s="68"/>
      <c r="E34" s="68"/>
      <c r="F34" s="68"/>
      <c r="G34" s="68"/>
      <c r="H34" s="68"/>
      <c r="I34" s="68"/>
      <c r="J34" s="68"/>
      <c r="K34" s="51"/>
      <c r="L34" s="51"/>
      <c r="M34" s="51"/>
      <c r="N34" s="29"/>
    </row>
    <row r="35" spans="1:15" s="14" customFormat="1" ht="25.5" customHeight="1">
      <c r="A35" s="25"/>
      <c r="B35" s="25"/>
      <c r="C35" s="69"/>
      <c r="D35" s="69"/>
      <c r="E35" s="69"/>
      <c r="F35" s="69"/>
      <c r="G35" s="69"/>
      <c r="H35" s="69"/>
      <c r="I35" s="69"/>
      <c r="J35" s="69"/>
      <c r="K35" s="52"/>
      <c r="L35" s="52"/>
      <c r="M35" s="52"/>
      <c r="N35" s="29"/>
      <c r="O35" s="29"/>
    </row>
    <row r="36" spans="1:15" s="14" customFormat="1" ht="25.5" customHeight="1">
      <c r="A36" s="25"/>
      <c r="B36" s="25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29"/>
      <c r="O36" s="29"/>
    </row>
    <row r="37" spans="1:15" s="14" customFormat="1" ht="25.5" customHeight="1">
      <c r="A37" s="25"/>
      <c r="B37" s="25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29"/>
      <c r="O37" s="29"/>
    </row>
    <row r="38" spans="1:15" s="61" customFormat="1" ht="27" customHeight="1">
      <c r="B38" s="25" t="s">
        <v>37</v>
      </c>
    </row>
    <row r="39" spans="1:15" s="14" customFormat="1" ht="45.95" hidden="1" customHeight="1">
      <c r="A39" s="35"/>
      <c r="B39" s="35"/>
      <c r="C39" s="35"/>
      <c r="D39" s="35"/>
      <c r="E39" s="35"/>
      <c r="F39" s="35"/>
      <c r="G39" s="35"/>
      <c r="H39" s="35"/>
      <c r="I39" s="35"/>
      <c r="J39" s="36"/>
      <c r="K39" s="36"/>
      <c r="L39" s="37"/>
      <c r="M39" s="35"/>
      <c r="N39" s="35"/>
      <c r="O39" s="29"/>
    </row>
    <row r="40" spans="1:15" s="14" customFormat="1" ht="45.95" hidden="1" customHeight="1">
      <c r="A40" s="35"/>
      <c r="B40" s="35"/>
      <c r="C40" s="16"/>
      <c r="D40" s="16"/>
      <c r="E40" s="16"/>
      <c r="F40" s="16"/>
      <c r="G40" s="16"/>
      <c r="H40" s="16"/>
      <c r="I40" s="16"/>
      <c r="J40" s="38"/>
      <c r="K40" s="38"/>
      <c r="L40" s="39"/>
      <c r="M40" s="16"/>
      <c r="N40" s="16"/>
      <c r="O40" s="29"/>
    </row>
    <row r="41" spans="1:15" s="14" customFormat="1" ht="45.95" hidden="1" customHeight="1">
      <c r="A41" s="16"/>
      <c r="B41" s="16"/>
      <c r="C41" s="16"/>
      <c r="D41" s="16"/>
      <c r="E41" s="16"/>
      <c r="F41" s="16"/>
      <c r="G41" s="16"/>
      <c r="H41" s="16"/>
      <c r="I41" s="16"/>
      <c r="J41" s="38"/>
      <c r="K41" s="38"/>
      <c r="L41" s="39"/>
      <c r="M41" s="16"/>
      <c r="N41" s="16"/>
      <c r="O41" s="29"/>
    </row>
    <row r="42" spans="1:15" s="14" customFormat="1" ht="29.1" hidden="1" customHeight="1">
      <c r="A42" s="16"/>
      <c r="B42" s="16"/>
      <c r="C42" s="16"/>
      <c r="D42" s="16"/>
      <c r="E42" s="16"/>
      <c r="F42" s="16"/>
      <c r="G42" s="16"/>
      <c r="H42" s="16"/>
      <c r="I42" s="16"/>
      <c r="J42" s="38"/>
      <c r="K42" s="38"/>
      <c r="L42" s="39"/>
      <c r="M42" s="16"/>
      <c r="N42" s="16"/>
      <c r="O42" s="19"/>
    </row>
    <row r="43" spans="1:15" ht="23.1" hidden="1" customHeight="1">
      <c r="O43" s="8"/>
    </row>
    <row r="44" spans="1:15" hidden="1">
      <c r="O44" s="35"/>
    </row>
    <row r="45" spans="1:15" hidden="1">
      <c r="O45" s="35"/>
    </row>
    <row r="48" spans="1:15"/>
    <row r="52" spans="3:3" hidden="1">
      <c r="C52" s="40"/>
    </row>
    <row r="53" spans="3:3"/>
  </sheetData>
  <sheetProtection algorithmName="SHA-512" hashValue="3MTO9oevVWYfMcVHUdpWFsvOVYNIDgqST21BtdaAjc11xNy4KRsq5g1HlcXKKGgk9nQaXp4ZvwjeduiCin4ymg==" saltValue="u1EdSDCFDM8MM6foQkwoLg==" spinCount="100000" sheet="1" selectLockedCells="1"/>
  <mergeCells count="36">
    <mergeCell ref="A10:C10"/>
    <mergeCell ref="D9:M9"/>
    <mergeCell ref="D8:M8"/>
    <mergeCell ref="B12:M12"/>
    <mergeCell ref="C13:M13"/>
    <mergeCell ref="A1:N1"/>
    <mergeCell ref="A2:N2"/>
    <mergeCell ref="A3:N3"/>
    <mergeCell ref="A4:N4"/>
    <mergeCell ref="A9:C9"/>
    <mergeCell ref="A6:C6"/>
    <mergeCell ref="A7:C7"/>
    <mergeCell ref="A8:C8"/>
    <mergeCell ref="D6:M6"/>
    <mergeCell ref="D7:M7"/>
    <mergeCell ref="A27:B27"/>
    <mergeCell ref="C22:M23"/>
    <mergeCell ref="C26:J26"/>
    <mergeCell ref="A20:B25"/>
    <mergeCell ref="B14:B17"/>
    <mergeCell ref="C14:M14"/>
    <mergeCell ref="C17:M17"/>
    <mergeCell ref="N20:N21"/>
    <mergeCell ref="C24:M25"/>
    <mergeCell ref="C30:H30"/>
    <mergeCell ref="C15:M15"/>
    <mergeCell ref="C16:M16"/>
    <mergeCell ref="C19:K19"/>
    <mergeCell ref="C33:H33"/>
    <mergeCell ref="C31:H31"/>
    <mergeCell ref="C32:H32"/>
    <mergeCell ref="N22:N23"/>
    <mergeCell ref="C27:H27"/>
    <mergeCell ref="N24:N25"/>
    <mergeCell ref="C29:H29"/>
    <mergeCell ref="C28:H28"/>
  </mergeCells>
  <phoneticPr fontId="0" type="noConversion"/>
  <conditionalFormatting sqref="I28">
    <cfRule type="cellIs" dxfId="11" priority="4" stopIfTrue="1" operator="greaterThan">
      <formula>200</formula>
    </cfRule>
  </conditionalFormatting>
  <conditionalFormatting sqref="I33">
    <cfRule type="cellIs" dxfId="10" priority="8" stopIfTrue="1" operator="greaterThan">
      <formula>230</formula>
    </cfRule>
  </conditionalFormatting>
  <conditionalFormatting sqref="J28">
    <cfRule type="notContainsBlanks" dxfId="9" priority="3" stopIfTrue="1">
      <formula>LEN(TRIM(J28))&gt;0</formula>
    </cfRule>
  </conditionalFormatting>
  <conditionalFormatting sqref="J30">
    <cfRule type="cellIs" dxfId="8" priority="12" stopIfTrue="1" operator="greaterThan">
      <formula>0.35</formula>
    </cfRule>
  </conditionalFormatting>
  <conditionalFormatting sqref="J31">
    <cfRule type="cellIs" dxfId="7" priority="11" stopIfTrue="1" operator="greaterThanOrEqual">
      <formula>0.1</formula>
    </cfRule>
  </conditionalFormatting>
  <conditionalFormatting sqref="J32">
    <cfRule type="cellIs" dxfId="6" priority="10" stopIfTrue="1" operator="greaterThan">
      <formula>0.35</formula>
    </cfRule>
  </conditionalFormatting>
  <conditionalFormatting sqref="M29:M31">
    <cfRule type="cellIs" dxfId="5" priority="13" stopIfTrue="1" operator="equal">
      <formula>"NO"</formula>
    </cfRule>
    <cfRule type="cellIs" dxfId="4" priority="14" stopIfTrue="1" operator="equal">
      <formula>"YES"</formula>
    </cfRule>
  </conditionalFormatting>
  <conditionalFormatting sqref="N17:N18">
    <cfRule type="cellIs" dxfId="3" priority="1" stopIfTrue="1" operator="equal">
      <formula>"YES"</formula>
    </cfRule>
    <cfRule type="cellIs" dxfId="2" priority="2" stopIfTrue="1" operator="equal">
      <formula>"NO"</formula>
    </cfRule>
  </conditionalFormatting>
  <conditionalFormatting sqref="O19:P20 O42">
    <cfRule type="cellIs" dxfId="1" priority="15" stopIfTrue="1" operator="equal">
      <formula>"YES"</formula>
    </cfRule>
    <cfRule type="cellIs" dxfId="0" priority="16" stopIfTrue="1" operator="equal">
      <formula>"NO"</formula>
    </cfRule>
  </conditionalFormatting>
  <dataValidations xWindow="1063" yWindow="560" count="2">
    <dataValidation type="list" allowBlank="1" showDropDown="1" showErrorMessage="1" error="answer must be y or n" sqref="N20 N22:N25" xr:uid="{00000000-0002-0000-0000-000000000000}">
      <formula1>"y, n"</formula1>
    </dataValidation>
    <dataValidation type="list" allowBlank="1" showDropDown="1" showInputMessage="1" showErrorMessage="1" error="answer must be y or n" sqref="N14:N16" xr:uid="{00000000-0002-0000-0000-000001000000}">
      <formula1>"y, n"</formula1>
    </dataValidation>
  </dataValidations>
  <printOptions horizontalCentered="1"/>
  <pageMargins left="0.25" right="0.25" top="0.5" bottom="0.5" header="0.05" footer="0.05"/>
  <pageSetup scale="49" fitToHeight="0" orientation="portrait" r:id="rId1"/>
  <headerFooter alignWithMargins="0">
    <oddFooter>&amp;LODE/OSNS/SnacksElectronic 1-10&amp;R&amp;D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5555b13e-5550-4a64-82c9-4795d4b5fce9">2018-08-23T07:00:00+00:00</Remediation_x0020_Date>
    <Priority xmlns="5555b13e-5550-4a64-82c9-4795d4b5fce9">New</Priority>
    <Estimated_x0020_Creation_x0020_Date xmlns="5555b13e-5550-4a64-82c9-4795d4b5fce9">2018-08-23T07:00:00+00:00</Estimated_x0020_Cre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F8642-5CB6-460C-8AAD-FD7D470A5033}"/>
</file>

<file path=customXml/itemProps2.xml><?xml version="1.0" encoding="utf-8"?>
<ds:datastoreItem xmlns:ds="http://schemas.openxmlformats.org/officeDocument/2006/customXml" ds:itemID="{E13579D0-579E-4E5C-914A-9EF15154B5D6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54031767-dd6d-417c-ab73-583408f47564"/>
    <ds:schemaRef ds:uri="5555b13e-5550-4a64-82c9-4795d4b5fce9"/>
  </ds:schemaRefs>
</ds:datastoreItem>
</file>

<file path=customXml/itemProps3.xml><?xml version="1.0" encoding="utf-8"?>
<ds:datastoreItem xmlns:ds="http://schemas.openxmlformats.org/officeDocument/2006/customXml" ds:itemID="{8885C8FA-1EB3-43AE-8B9E-3035778E0A2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SNACK</vt:lpstr>
      <vt:lpstr>SNACK!Print_Area</vt:lpstr>
    </vt:vector>
  </TitlesOfParts>
  <Company>Klamath Falls City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OSNS Snack Form</dc:title>
  <dc:creator>BustosG</dc:creator>
  <cp:lastModifiedBy>SCOTT Tamara L * ODE</cp:lastModifiedBy>
  <cp:lastPrinted>2016-04-08T20:08:12Z</cp:lastPrinted>
  <dcterms:created xsi:type="dcterms:W3CDTF">2008-06-20T18:01:07Z</dcterms:created>
  <dcterms:modified xsi:type="dcterms:W3CDTF">2026-02-19T18:25:01Z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2024-05-22T21:13:06Z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e011615e-3e57-49ed-b10c-c313985826c0</vt:lpwstr>
  </property>
  <property fmtid="{D5CDD505-2E9C-101B-9397-08002B2CF9AE}" pid="9" name="MSIP_Label_7730ea53-6f5e-4160-81a5-992a9105450a_ContentBits">
    <vt:lpwstr>0</vt:lpwstr>
  </property>
</Properties>
</file>